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rko/PycharmProjects/20241023-DwaveQUBO/2025-01-testPaperGecco/2025-04-02_instances/"/>
    </mc:Choice>
  </mc:AlternateContent>
  <xr:revisionPtr revIDLastSave="0" documentId="13_ncr:1_{41187510-C6DE-594E-9E59-AED897F8FDBB}" xr6:coauthVersionLast="47" xr6:coauthVersionMax="47" xr10:uidLastSave="{00000000-0000-0000-0000-000000000000}"/>
  <bookViews>
    <workbookView xWindow="67200" yWindow="15080" windowWidth="38400" windowHeight="21100" activeTab="1" xr2:uid="{7FFDEEA1-DD31-D145-8854-4DEDCCAFA690}"/>
  </bookViews>
  <sheets>
    <sheet name="Results" sheetId="1" r:id="rId1"/>
    <sheet name="Camparison lambd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2" l="1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<sst xmlns="http://schemas.openxmlformats.org/spreadsheetml/2006/main" count="25" uniqueCount="21">
  <si>
    <t>ID</t>
  </si>
  <si>
    <t>I0</t>
  </si>
  <si>
    <t>I'</t>
  </si>
  <si>
    <t>T</t>
  </si>
  <si>
    <t>L - Fixexd step</t>
  </si>
  <si>
    <t>N_Iter - Fixed step</t>
  </si>
  <si>
    <t>Time[s] - Fixed step</t>
  </si>
  <si>
    <t>L - Adaptive</t>
  </si>
  <si>
    <t>N_Iter - Adaptive</t>
  </si>
  <si>
    <t>T[s] - Adaptive</t>
  </si>
  <si>
    <t xml:space="preserve">Num Feasible - QA </t>
  </si>
  <si>
    <t>Num Optimal - QA</t>
  </si>
  <si>
    <t xml:space="preserve"> Obj Func - QA</t>
  </si>
  <si>
    <t xml:space="preserve">Time[s] - QA </t>
  </si>
  <si>
    <t>Optimal Chain Strenght - QA</t>
  </si>
  <si>
    <t>Num Feasible - SA</t>
  </si>
  <si>
    <t>Num Optimal - SA</t>
  </si>
  <si>
    <t xml:space="preserve"> Obj Func - SA</t>
  </si>
  <si>
    <t xml:space="preserve">Time[s] - SA </t>
  </si>
  <si>
    <t xml:space="preserve"> Obj Func - GUROBI</t>
  </si>
  <si>
    <t>Time[s] - 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</si>
</sst>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2"/>
      <color rgb="FF000000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164" fontId="2" fillId="6" borderId="0" xfId="0" applyNumberFormat="1" applyFont="1" applyFill="1"/>
    <xf numFmtId="0" fontId="2" fillId="6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C8DD-CE37-704B-A40F-27C55D484DF0}">
  <dimension ref="A1:O49"/>
  <sheetViews>
    <sheetView workbookViewId="0">
      <selection activeCell="G8" sqref="G8"/>
    </sheetView>
  </sheetViews>
  <sheetFormatPr baseColWidth="10" defaultColWidth="14.5" defaultRowHeight="16" x14ac:dyDescent="0.2"/>
  <cols>
    <col min="1" max="1" width="3.1640625" bestFit="1" customWidth="1"/>
    <col min="2" max="2" width="4.1640625" bestFit="1" customWidth="1"/>
    <col min="3" max="4" width="3.1640625" bestFit="1" customWidth="1"/>
    <col min="5" max="5" width="16.83203125" bestFit="1" customWidth="1"/>
    <col min="6" max="6" width="16" bestFit="1" customWidth="1"/>
    <col min="7" max="7" width="12.5" bestFit="1" customWidth="1"/>
    <col min="8" max="8" width="11.83203125" bestFit="1" customWidth="1"/>
    <col min="9" max="9" width="24.5" bestFit="1" customWidth="1"/>
    <col min="10" max="10" width="16.33203125" bestFit="1" customWidth="1"/>
    <col min="11" max="11" width="15.83203125" bestFit="1" customWidth="1"/>
    <col min="12" max="12" width="12.33203125" bestFit="1" customWidth="1"/>
    <col min="13" max="13" width="11.6640625" bestFit="1" customWidth="1"/>
    <col min="14" max="14" width="17" bestFit="1" customWidth="1"/>
    <col min="15" max="15" width="15.83203125" bestFit="1" customWidth="1"/>
  </cols>
  <sheetData>
    <row r="1" spans="1:15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2" t="s">
        <v>15</v>
      </c>
      <c r="K1" s="2" t="s">
        <v>16</v>
      </c>
      <c r="L1" s="3" t="s">
        <v>17</v>
      </c>
      <c r="M1" s="2" t="s">
        <v>18</v>
      </c>
      <c r="N1" s="4" t="s">
        <v>19</v>
      </c>
      <c r="O1" s="5" t="s">
        <v>20</v>
      </c>
    </row>
    <row r="2" spans="1:15" x14ac:dyDescent="0.2">
      <c r="A2" s="6">
        <v>1</v>
      </c>
      <c r="B2" s="6">
        <f>0.25*C2</f>
        <v>1</v>
      </c>
      <c r="C2" s="6">
        <v>4</v>
      </c>
      <c r="D2" s="6">
        <f>0.75*C2</f>
        <v>3</v>
      </c>
      <c r="E2" s="8">
        <v>10</v>
      </c>
      <c r="F2" s="8">
        <v>10</v>
      </c>
      <c r="G2" s="12">
        <v>12.82002</v>
      </c>
      <c r="H2" s="13">
        <v>2.2907419999999998E-2</v>
      </c>
      <c r="I2" s="9">
        <v>110</v>
      </c>
      <c r="J2" s="7">
        <v>10</v>
      </c>
      <c r="K2" s="7">
        <v>10</v>
      </c>
      <c r="L2" s="12">
        <v>12.82</v>
      </c>
      <c r="M2" s="13">
        <v>3.99078</v>
      </c>
      <c r="N2" s="13">
        <v>12.820017099999999</v>
      </c>
      <c r="O2" s="13">
        <v>3.3000229999999998E-2</v>
      </c>
    </row>
    <row r="3" spans="1:15" x14ac:dyDescent="0.2">
      <c r="A3" s="6">
        <v>2</v>
      </c>
      <c r="B3" s="6">
        <f>0.25*C3</f>
        <v>2</v>
      </c>
      <c r="C3" s="6">
        <v>8</v>
      </c>
      <c r="D3" s="6">
        <f>0.75*C3</f>
        <v>6</v>
      </c>
      <c r="E3" s="8">
        <v>10</v>
      </c>
      <c r="F3" s="8">
        <v>10</v>
      </c>
      <c r="G3" s="12">
        <v>63.6008</v>
      </c>
      <c r="H3" s="13">
        <v>2.3521859999999999E-2</v>
      </c>
      <c r="I3" s="9">
        <v>110</v>
      </c>
      <c r="J3" s="7">
        <v>10</v>
      </c>
      <c r="K3" s="7">
        <v>10</v>
      </c>
      <c r="L3" s="12">
        <v>63.600999999999999</v>
      </c>
      <c r="M3" s="13">
        <v>8.3340800000000002</v>
      </c>
      <c r="N3" s="13">
        <v>63.600800900000003</v>
      </c>
      <c r="O3" s="13">
        <v>3.0832289999999998E-2</v>
      </c>
    </row>
    <row r="4" spans="1:15" x14ac:dyDescent="0.2">
      <c r="A4" s="6">
        <v>3</v>
      </c>
      <c r="B4" s="6">
        <f>0.25*C4</f>
        <v>4</v>
      </c>
      <c r="C4" s="6">
        <v>16</v>
      </c>
      <c r="D4" s="6">
        <f>0.75*C4</f>
        <v>12</v>
      </c>
      <c r="E4" s="8">
        <v>2</v>
      </c>
      <c r="F4" s="8">
        <v>2</v>
      </c>
      <c r="G4" s="12">
        <v>232.33690000000001</v>
      </c>
      <c r="H4" s="13">
        <v>2.3725339999999998E-2</v>
      </c>
      <c r="I4" s="9">
        <v>110</v>
      </c>
      <c r="J4" s="7">
        <v>10</v>
      </c>
      <c r="K4" s="7">
        <v>10</v>
      </c>
      <c r="L4" s="12">
        <v>260.05200000000002</v>
      </c>
      <c r="M4" s="13">
        <v>18.219719999999999</v>
      </c>
      <c r="N4" s="13">
        <v>260.05228899999997</v>
      </c>
      <c r="O4" s="13">
        <v>3.6395549999999999E-2</v>
      </c>
    </row>
    <row r="5" spans="1:15" x14ac:dyDescent="0.2">
      <c r="A5" s="6">
        <v>4</v>
      </c>
      <c r="B5" s="6">
        <f>0.25*C5</f>
        <v>8</v>
      </c>
      <c r="C5" s="6">
        <v>32</v>
      </c>
      <c r="D5" s="6">
        <f>0.75*C5</f>
        <v>24</v>
      </c>
      <c r="E5" s="8">
        <v>0</v>
      </c>
      <c r="F5" s="8">
        <v>0</v>
      </c>
      <c r="G5" s="12">
        <v>1917.4369999999999</v>
      </c>
      <c r="H5" s="13">
        <v>2.463338E-2</v>
      </c>
      <c r="I5" s="9">
        <v>110</v>
      </c>
      <c r="J5" s="7">
        <v>10</v>
      </c>
      <c r="K5" s="7">
        <v>10</v>
      </c>
      <c r="L5" s="12">
        <v>1050.0309999999999</v>
      </c>
      <c r="M5" s="13">
        <v>45.29853</v>
      </c>
      <c r="N5" s="13">
        <v>1050.03051</v>
      </c>
      <c r="O5" s="13">
        <v>3.7626739999999999E-2</v>
      </c>
    </row>
    <row r="6" spans="1:15" x14ac:dyDescent="0.2">
      <c r="A6" s="6">
        <v>5</v>
      </c>
      <c r="B6" s="6">
        <f>1*C6</f>
        <v>4</v>
      </c>
      <c r="C6" s="6">
        <v>4</v>
      </c>
      <c r="D6" s="6">
        <f>0.75*C6</f>
        <v>3</v>
      </c>
      <c r="E6" s="8">
        <v>10</v>
      </c>
      <c r="F6" s="8">
        <v>10</v>
      </c>
      <c r="G6" s="12">
        <v>47.806699999999999</v>
      </c>
      <c r="H6" s="13">
        <v>2.2870700000000001E-2</v>
      </c>
      <c r="I6" s="9">
        <v>110</v>
      </c>
      <c r="J6" s="7">
        <v>10</v>
      </c>
      <c r="K6" s="7">
        <v>10</v>
      </c>
      <c r="L6" s="12">
        <v>47.807000000000002</v>
      </c>
      <c r="M6" s="13">
        <v>3.99871</v>
      </c>
      <c r="N6" s="13">
        <v>47.806698500000003</v>
      </c>
      <c r="O6" s="13">
        <v>3.0898809999999999E-2</v>
      </c>
    </row>
    <row r="7" spans="1:15" x14ac:dyDescent="0.2">
      <c r="A7" s="6">
        <v>6</v>
      </c>
      <c r="B7" s="6">
        <f>1*C7</f>
        <v>8</v>
      </c>
      <c r="C7" s="6">
        <v>8</v>
      </c>
      <c r="D7" s="6">
        <f>0.75*C7</f>
        <v>6</v>
      </c>
      <c r="E7" s="8">
        <v>10</v>
      </c>
      <c r="F7" s="8">
        <v>10</v>
      </c>
      <c r="G7" s="12">
        <v>210.916</v>
      </c>
      <c r="H7" s="13">
        <v>2.32109E-2</v>
      </c>
      <c r="I7" s="9">
        <v>110</v>
      </c>
      <c r="J7" s="7">
        <v>10</v>
      </c>
      <c r="K7" s="7">
        <v>10</v>
      </c>
      <c r="L7" s="12">
        <v>210.916</v>
      </c>
      <c r="M7" s="13">
        <v>7.3340299999999994</v>
      </c>
      <c r="N7" s="13">
        <v>210.91599500000001</v>
      </c>
      <c r="O7" s="13">
        <v>3.229141E-2</v>
      </c>
    </row>
    <row r="8" spans="1:15" x14ac:dyDescent="0.2">
      <c r="A8" s="6">
        <v>7</v>
      </c>
      <c r="B8" s="6">
        <f>1*C8</f>
        <v>16</v>
      </c>
      <c r="C8" s="6">
        <v>16</v>
      </c>
      <c r="D8" s="6">
        <f>0.75*C8</f>
        <v>12</v>
      </c>
      <c r="E8" s="8">
        <v>2</v>
      </c>
      <c r="F8" s="8">
        <v>2</v>
      </c>
      <c r="G8" s="12">
        <v>791.19590000000005</v>
      </c>
      <c r="H8" s="13">
        <v>2.354558E-2</v>
      </c>
      <c r="I8" s="9">
        <v>110</v>
      </c>
      <c r="J8" s="7">
        <v>10</v>
      </c>
      <c r="K8" s="7">
        <v>10</v>
      </c>
      <c r="L8" s="12">
        <v>840.88</v>
      </c>
      <c r="M8" s="13">
        <v>17.900130000000001</v>
      </c>
      <c r="N8" s="13">
        <v>840.88021100000003</v>
      </c>
      <c r="O8" s="13">
        <v>3.3997060000000003E-2</v>
      </c>
    </row>
    <row r="9" spans="1:15" x14ac:dyDescent="0.2">
      <c r="A9" s="6">
        <v>8</v>
      </c>
      <c r="B9" s="6">
        <f>1*C9</f>
        <v>32</v>
      </c>
      <c r="C9" s="6">
        <v>32</v>
      </c>
      <c r="D9" s="6">
        <f>0.75*C9</f>
        <v>24</v>
      </c>
      <c r="E9" s="8">
        <v>0</v>
      </c>
      <c r="F9" s="8">
        <v>0</v>
      </c>
      <c r="G9" s="12">
        <v>4972.95</v>
      </c>
      <c r="H9" s="13">
        <v>2.4549379999999999E-2</v>
      </c>
      <c r="I9" s="9">
        <v>110</v>
      </c>
      <c r="J9" s="7">
        <v>10</v>
      </c>
      <c r="K9" s="7">
        <v>10</v>
      </c>
      <c r="L9" s="12">
        <v>3404.5509999999999</v>
      </c>
      <c r="M9" s="13">
        <v>44.01341</v>
      </c>
      <c r="N9" s="13">
        <v>3404.5511200000001</v>
      </c>
      <c r="O9" s="13">
        <v>4.0676589999999999E-2</v>
      </c>
    </row>
    <row r="10" spans="1:15" x14ac:dyDescent="0.2">
      <c r="A10" s="6">
        <v>9</v>
      </c>
      <c r="B10" s="6">
        <f>1.5*C10</f>
        <v>6</v>
      </c>
      <c r="C10" s="6">
        <v>4</v>
      </c>
      <c r="D10" s="6">
        <f>0.75*C10</f>
        <v>3</v>
      </c>
      <c r="E10" s="8">
        <v>10</v>
      </c>
      <c r="F10" s="8">
        <v>10</v>
      </c>
      <c r="G10" s="12">
        <v>82.649889999999999</v>
      </c>
      <c r="H10" s="13">
        <v>2.3065179999999998E-2</v>
      </c>
      <c r="I10" s="9">
        <v>110</v>
      </c>
      <c r="J10" s="7">
        <v>10</v>
      </c>
      <c r="K10" s="7">
        <v>10</v>
      </c>
      <c r="L10" s="12">
        <v>82.65</v>
      </c>
      <c r="M10" s="13">
        <v>3.9710699999999997</v>
      </c>
      <c r="N10" s="13">
        <v>82.649891199999999</v>
      </c>
      <c r="O10" s="13">
        <v>3.3113719999999999E-2</v>
      </c>
    </row>
    <row r="11" spans="1:15" x14ac:dyDescent="0.2">
      <c r="A11" s="6">
        <v>10</v>
      </c>
      <c r="B11" s="6">
        <f>1.5*C11</f>
        <v>12</v>
      </c>
      <c r="C11" s="6">
        <v>8</v>
      </c>
      <c r="D11" s="6">
        <f>0.75*C11</f>
        <v>6</v>
      </c>
      <c r="E11" s="8">
        <v>10</v>
      </c>
      <c r="F11" s="8">
        <v>10</v>
      </c>
      <c r="G11" s="12">
        <v>351.21940000000001</v>
      </c>
      <c r="H11" s="13">
        <v>2.3211619999999999E-2</v>
      </c>
      <c r="I11" s="9">
        <v>110</v>
      </c>
      <c r="J11" s="7">
        <v>10</v>
      </c>
      <c r="K11" s="7">
        <v>10</v>
      </c>
      <c r="L11" s="12">
        <v>351.21899999999999</v>
      </c>
      <c r="M11" s="13">
        <v>8.2585899999999999</v>
      </c>
      <c r="N11" s="13">
        <v>351.21937700000001</v>
      </c>
      <c r="O11" s="13">
        <v>3.2268289999999998E-2</v>
      </c>
    </row>
    <row r="12" spans="1:15" x14ac:dyDescent="0.2">
      <c r="A12" s="6">
        <v>11</v>
      </c>
      <c r="B12" s="6">
        <f>1.5*C12</f>
        <v>24</v>
      </c>
      <c r="C12" s="6">
        <v>16</v>
      </c>
      <c r="D12" s="6">
        <f>0.75*C12</f>
        <v>12</v>
      </c>
      <c r="E12" s="8">
        <v>3</v>
      </c>
      <c r="F12" s="8">
        <v>3</v>
      </c>
      <c r="G12" s="12">
        <v>1343.6890000000001</v>
      </c>
      <c r="H12" s="13">
        <v>2.4130499999999999E-2</v>
      </c>
      <c r="I12" s="9">
        <v>110</v>
      </c>
      <c r="J12" s="7">
        <v>10</v>
      </c>
      <c r="K12" s="7">
        <v>10</v>
      </c>
      <c r="L12" s="12">
        <v>1398.039</v>
      </c>
      <c r="M12" s="13">
        <v>17.683759999999999</v>
      </c>
      <c r="N12" s="13">
        <v>1398.03854</v>
      </c>
      <c r="O12" s="13">
        <v>3.4452440000000001E-2</v>
      </c>
    </row>
    <row r="13" spans="1:15" x14ac:dyDescent="0.2">
      <c r="A13" s="6">
        <v>12</v>
      </c>
      <c r="B13" s="6">
        <f>1.5*C13</f>
        <v>48</v>
      </c>
      <c r="C13" s="6">
        <v>32</v>
      </c>
      <c r="D13" s="6">
        <f>0.75*C13</f>
        <v>24</v>
      </c>
      <c r="E13" s="8">
        <v>0</v>
      </c>
      <c r="F13" s="8">
        <v>0</v>
      </c>
      <c r="G13" s="12">
        <v>7480.8509999999997</v>
      </c>
      <c r="H13" s="13">
        <v>2.4450459999999997E-2</v>
      </c>
      <c r="I13" s="9">
        <v>110</v>
      </c>
      <c r="J13" s="7">
        <v>10</v>
      </c>
      <c r="K13" s="7">
        <v>10</v>
      </c>
      <c r="L13" s="12">
        <v>5786.4290000000001</v>
      </c>
      <c r="M13" s="13">
        <v>43.725299999999997</v>
      </c>
      <c r="N13" s="13">
        <v>5786.4290600000004</v>
      </c>
      <c r="O13" s="13">
        <v>4.2683359999999997E-2</v>
      </c>
    </row>
    <row r="14" spans="1:15" x14ac:dyDescent="0.2">
      <c r="A14" s="6">
        <v>13</v>
      </c>
      <c r="B14" s="6">
        <f>4*C14</f>
        <v>16</v>
      </c>
      <c r="C14" s="6">
        <v>4</v>
      </c>
      <c r="D14" s="6">
        <f>0.75*C14</f>
        <v>3</v>
      </c>
      <c r="E14" s="8">
        <v>10</v>
      </c>
      <c r="F14" s="8">
        <v>10</v>
      </c>
      <c r="G14" s="12">
        <v>361.47370000000001</v>
      </c>
      <c r="H14" s="13">
        <v>2.280074E-2</v>
      </c>
      <c r="I14" s="9">
        <v>110</v>
      </c>
      <c r="J14" s="7">
        <v>10</v>
      </c>
      <c r="K14" s="7">
        <v>10</v>
      </c>
      <c r="L14" s="12">
        <v>361.47399999999999</v>
      </c>
      <c r="M14" s="13">
        <v>4.1931399999999996</v>
      </c>
      <c r="N14" s="13">
        <v>361.47373599999997</v>
      </c>
      <c r="O14" s="13">
        <v>3.5001520000000001E-2</v>
      </c>
    </row>
    <row r="15" spans="1:15" x14ac:dyDescent="0.2">
      <c r="A15" s="6">
        <v>14</v>
      </c>
      <c r="B15" s="6">
        <f>4*C15</f>
        <v>32</v>
      </c>
      <c r="C15" s="6">
        <v>8</v>
      </c>
      <c r="D15" s="6">
        <f>0.75*C15</f>
        <v>6</v>
      </c>
      <c r="E15" s="8">
        <v>10</v>
      </c>
      <c r="F15" s="8">
        <v>10</v>
      </c>
      <c r="G15" s="12">
        <v>1635.318</v>
      </c>
      <c r="H15" s="13">
        <v>2.3647419999999999E-2</v>
      </c>
      <c r="I15" s="9">
        <v>110</v>
      </c>
      <c r="J15" s="7">
        <v>10</v>
      </c>
      <c r="K15" s="7">
        <v>10</v>
      </c>
      <c r="L15" s="12">
        <v>1635.318</v>
      </c>
      <c r="M15" s="13">
        <v>8.6317500000000003</v>
      </c>
      <c r="N15" s="13">
        <v>1635.31799</v>
      </c>
      <c r="O15" s="13">
        <v>3.3650399999999997E-2</v>
      </c>
    </row>
    <row r="16" spans="1:15" x14ac:dyDescent="0.2">
      <c r="A16" s="6">
        <v>15</v>
      </c>
      <c r="B16" s="6">
        <f>4*C16</f>
        <v>64</v>
      </c>
      <c r="C16" s="6">
        <v>16</v>
      </c>
      <c r="D16" s="6">
        <f>0.75*C16</f>
        <v>12</v>
      </c>
      <c r="E16" s="8">
        <v>0</v>
      </c>
      <c r="F16" s="8">
        <v>0</v>
      </c>
      <c r="G16" s="12">
        <v>6262.174</v>
      </c>
      <c r="H16" s="13">
        <v>2.4015740000000001E-2</v>
      </c>
      <c r="I16" s="9">
        <v>110</v>
      </c>
      <c r="J16" s="7">
        <v>10</v>
      </c>
      <c r="K16" s="7">
        <v>10</v>
      </c>
      <c r="L16" s="12">
        <v>6452.1289999999999</v>
      </c>
      <c r="M16" s="13">
        <v>17.864899999999999</v>
      </c>
      <c r="N16" s="13">
        <v>6452.1294099999996</v>
      </c>
      <c r="O16" s="13">
        <v>3.5482649999999998E-2</v>
      </c>
    </row>
    <row r="17" spans="1:15" x14ac:dyDescent="0.2">
      <c r="A17" s="6">
        <v>16</v>
      </c>
      <c r="B17" s="6">
        <f>4*C17</f>
        <v>128</v>
      </c>
      <c r="C17" s="6">
        <v>32</v>
      </c>
      <c r="D17" s="6">
        <f>0.75*C17</f>
        <v>24</v>
      </c>
      <c r="E17" s="8">
        <v>0</v>
      </c>
      <c r="F17" s="8">
        <v>0</v>
      </c>
      <c r="G17" s="12">
        <v>29545.85</v>
      </c>
      <c r="H17" s="13">
        <v>2.42857E-2</v>
      </c>
      <c r="I17" s="9">
        <v>110</v>
      </c>
      <c r="J17" s="7">
        <v>10</v>
      </c>
      <c r="K17" s="7">
        <v>10</v>
      </c>
      <c r="L17" s="12">
        <v>25798.901999999998</v>
      </c>
      <c r="M17" s="13">
        <v>45.303629999999998</v>
      </c>
      <c r="N17" s="13">
        <v>25798.901699999999</v>
      </c>
      <c r="O17" s="13">
        <v>5.0759789999999999E-2</v>
      </c>
    </row>
    <row r="18" spans="1:15" x14ac:dyDescent="0.2">
      <c r="A18" s="6">
        <v>17</v>
      </c>
      <c r="B18" s="6">
        <f>0.25*C18</f>
        <v>1</v>
      </c>
      <c r="C18" s="6">
        <v>4</v>
      </c>
      <c r="D18" s="6">
        <f>0.5*C18</f>
        <v>2</v>
      </c>
      <c r="E18" s="8">
        <v>10</v>
      </c>
      <c r="F18" s="8">
        <v>10</v>
      </c>
      <c r="G18" s="12">
        <v>6.7919520000000002</v>
      </c>
      <c r="H18" s="13">
        <v>2.2980259999999999E-2</v>
      </c>
      <c r="I18" s="9">
        <v>110</v>
      </c>
      <c r="J18" s="7">
        <v>10</v>
      </c>
      <c r="K18" s="7">
        <v>10</v>
      </c>
      <c r="L18" s="12">
        <v>6.7919999999999998</v>
      </c>
      <c r="M18" s="13">
        <v>4.0917500000000002</v>
      </c>
      <c r="N18" s="13">
        <v>6.7919519299999997</v>
      </c>
      <c r="O18" s="13">
        <v>2.8262140000000002E-2</v>
      </c>
    </row>
    <row r="19" spans="1:15" x14ac:dyDescent="0.2">
      <c r="A19" s="6">
        <v>18</v>
      </c>
      <c r="B19" s="6">
        <f>0.25*C19</f>
        <v>2</v>
      </c>
      <c r="C19" s="6">
        <v>8</v>
      </c>
      <c r="D19" s="6">
        <f>0.5*C19</f>
        <v>4</v>
      </c>
      <c r="E19" s="8">
        <v>10</v>
      </c>
      <c r="F19" s="8">
        <v>10</v>
      </c>
      <c r="G19" s="12">
        <v>33.954210000000003</v>
      </c>
      <c r="H19" s="13">
        <v>2.3398019999999999E-2</v>
      </c>
      <c r="I19" s="9">
        <v>110</v>
      </c>
      <c r="J19" s="7">
        <v>10</v>
      </c>
      <c r="K19" s="7">
        <v>10</v>
      </c>
      <c r="L19" s="12">
        <v>33.954000000000001</v>
      </c>
      <c r="M19" s="13">
        <v>9.7708499999999994</v>
      </c>
      <c r="N19" s="13">
        <v>33.954210400000001</v>
      </c>
      <c r="O19" s="13">
        <v>3.511119E-2</v>
      </c>
    </row>
    <row r="20" spans="1:15" x14ac:dyDescent="0.2">
      <c r="A20" s="6">
        <v>19</v>
      </c>
      <c r="B20" s="6">
        <f>0.25*C20</f>
        <v>4</v>
      </c>
      <c r="C20" s="6">
        <v>16</v>
      </c>
      <c r="D20" s="6">
        <f>0.5*C20</f>
        <v>8</v>
      </c>
      <c r="E20" s="8">
        <v>8</v>
      </c>
      <c r="F20" s="8">
        <v>8</v>
      </c>
      <c r="G20" s="12">
        <v>153.00569999999999</v>
      </c>
      <c r="H20" s="13">
        <v>2.3995179999999998E-2</v>
      </c>
      <c r="I20" s="9">
        <v>110</v>
      </c>
      <c r="J20" s="7">
        <v>10</v>
      </c>
      <c r="K20" s="7">
        <v>10</v>
      </c>
      <c r="L20" s="12">
        <v>144.63999999999999</v>
      </c>
      <c r="M20" s="13">
        <v>18.416869999999999</v>
      </c>
      <c r="N20" s="13">
        <v>144.640423</v>
      </c>
      <c r="O20" s="13">
        <v>3.3438679999999998E-2</v>
      </c>
    </row>
    <row r="21" spans="1:15" x14ac:dyDescent="0.2">
      <c r="A21" s="6">
        <v>20</v>
      </c>
      <c r="B21" s="6">
        <f>0.25*C21</f>
        <v>8</v>
      </c>
      <c r="C21" s="6">
        <v>32</v>
      </c>
      <c r="D21" s="6">
        <f>0.5*C21</f>
        <v>16</v>
      </c>
      <c r="E21" s="8">
        <v>3</v>
      </c>
      <c r="F21" s="8">
        <v>0</v>
      </c>
      <c r="G21" s="12">
        <v>1489.3679999999999</v>
      </c>
      <c r="H21" s="13">
        <v>2.417238E-2</v>
      </c>
      <c r="I21" s="9">
        <v>110</v>
      </c>
      <c r="J21" s="7">
        <v>10</v>
      </c>
      <c r="K21" s="7">
        <v>10</v>
      </c>
      <c r="L21" s="12">
        <v>625.74099999999999</v>
      </c>
      <c r="M21" s="13">
        <v>46.110769999999995</v>
      </c>
      <c r="N21" s="13">
        <v>625.74118499999997</v>
      </c>
      <c r="O21" s="13">
        <v>5.4570670000000002E-2</v>
      </c>
    </row>
    <row r="22" spans="1:15" x14ac:dyDescent="0.2">
      <c r="A22" s="6">
        <v>21</v>
      </c>
      <c r="B22" s="6">
        <f>1*C22</f>
        <v>4</v>
      </c>
      <c r="C22" s="6">
        <v>4</v>
      </c>
      <c r="D22" s="6">
        <f>0.5*C22</f>
        <v>2</v>
      </c>
      <c r="E22" s="8">
        <v>10</v>
      </c>
      <c r="F22" s="8">
        <v>10</v>
      </c>
      <c r="G22" s="12">
        <v>35.098649999999999</v>
      </c>
      <c r="H22" s="13">
        <v>2.2745419999999999E-2</v>
      </c>
      <c r="I22" s="9">
        <v>110</v>
      </c>
      <c r="J22" s="7">
        <v>10</v>
      </c>
      <c r="K22" s="7">
        <v>10</v>
      </c>
      <c r="L22" s="12">
        <v>35.098999999999997</v>
      </c>
      <c r="M22" s="13">
        <v>3.8387899999999999</v>
      </c>
      <c r="N22" s="13">
        <v>35.098647499999998</v>
      </c>
      <c r="O22" s="13">
        <v>3.4379479999999997E-2</v>
      </c>
    </row>
    <row r="23" spans="1:15" x14ac:dyDescent="0.2">
      <c r="A23" s="6">
        <v>22</v>
      </c>
      <c r="B23" s="6">
        <f>1*C23</f>
        <v>8</v>
      </c>
      <c r="C23" s="6">
        <v>8</v>
      </c>
      <c r="D23" s="6">
        <f>0.5*C23</f>
        <v>4</v>
      </c>
      <c r="E23" s="8">
        <v>10</v>
      </c>
      <c r="F23" s="8">
        <v>10</v>
      </c>
      <c r="G23" s="12">
        <v>153.78909999999999</v>
      </c>
      <c r="H23" s="13">
        <v>2.3617819999999998E-2</v>
      </c>
      <c r="I23" s="9">
        <v>110</v>
      </c>
      <c r="J23" s="7">
        <v>10</v>
      </c>
      <c r="K23" s="7">
        <v>10</v>
      </c>
      <c r="L23" s="12">
        <v>153.78899999999999</v>
      </c>
      <c r="M23" s="13">
        <v>8.3348999999999993</v>
      </c>
      <c r="N23" s="13">
        <v>153.78910300000001</v>
      </c>
      <c r="O23" s="13">
        <v>3.3256050000000002E-2</v>
      </c>
    </row>
    <row r="24" spans="1:15" x14ac:dyDescent="0.2">
      <c r="A24" s="6">
        <v>23</v>
      </c>
      <c r="B24" s="6">
        <f>1*C24</f>
        <v>16</v>
      </c>
      <c r="C24" s="6">
        <v>16</v>
      </c>
      <c r="D24" s="6">
        <f>0.5*C24</f>
        <v>8</v>
      </c>
      <c r="E24" s="8">
        <v>8</v>
      </c>
      <c r="F24" s="8">
        <v>8</v>
      </c>
      <c r="G24" s="12">
        <v>595.08690000000001</v>
      </c>
      <c r="H24" s="13">
        <v>2.3878739999999999E-2</v>
      </c>
      <c r="I24" s="9">
        <v>110</v>
      </c>
      <c r="J24" s="7">
        <v>10</v>
      </c>
      <c r="K24" s="7">
        <v>10</v>
      </c>
      <c r="L24" s="12">
        <v>606.52800000000002</v>
      </c>
      <c r="M24" s="13">
        <v>17.919819999999998</v>
      </c>
      <c r="N24" s="13">
        <v>606.52768200000003</v>
      </c>
      <c r="O24" s="13">
        <v>3.3119919999999997E-2</v>
      </c>
    </row>
    <row r="25" spans="1:15" x14ac:dyDescent="0.2">
      <c r="A25" s="6">
        <v>24</v>
      </c>
      <c r="B25" s="6">
        <f>1*C25</f>
        <v>32</v>
      </c>
      <c r="C25" s="6">
        <v>32</v>
      </c>
      <c r="D25" s="6">
        <f>0.5*C25</f>
        <v>16</v>
      </c>
      <c r="E25" s="8">
        <v>1</v>
      </c>
      <c r="F25" s="8">
        <v>0</v>
      </c>
      <c r="G25" s="12">
        <v>4227.152</v>
      </c>
      <c r="H25" s="13">
        <v>2.4493459999999998E-2</v>
      </c>
      <c r="I25" s="9">
        <v>110</v>
      </c>
      <c r="J25" s="7">
        <v>10</v>
      </c>
      <c r="K25" s="7">
        <v>10</v>
      </c>
      <c r="L25" s="12">
        <v>2561.8710000000001</v>
      </c>
      <c r="M25" s="13">
        <v>45.827860000000001</v>
      </c>
      <c r="N25" s="13">
        <v>2561.8708700000002</v>
      </c>
      <c r="O25" s="13">
        <v>4.0510650000000002E-2</v>
      </c>
    </row>
    <row r="26" spans="1:15" x14ac:dyDescent="0.2">
      <c r="A26" s="6">
        <v>25</v>
      </c>
      <c r="B26" s="6">
        <f>1.5*C26</f>
        <v>6</v>
      </c>
      <c r="C26" s="6">
        <v>4</v>
      </c>
      <c r="D26" s="6">
        <f>0.5*C26</f>
        <v>2</v>
      </c>
      <c r="E26" s="8">
        <v>10</v>
      </c>
      <c r="F26" s="8">
        <v>10</v>
      </c>
      <c r="G26" s="12">
        <v>65.206130000000002</v>
      </c>
      <c r="H26" s="13">
        <v>2.2875220000000002E-2</v>
      </c>
      <c r="I26" s="9">
        <v>110</v>
      </c>
      <c r="J26" s="7">
        <v>10</v>
      </c>
      <c r="K26" s="7">
        <v>10</v>
      </c>
      <c r="L26" s="12">
        <v>65.206000000000003</v>
      </c>
      <c r="M26" s="13">
        <v>3.96583</v>
      </c>
      <c r="N26" s="13">
        <v>65.206133699999995</v>
      </c>
      <c r="O26" s="13">
        <v>3.4454819999999997E-2</v>
      </c>
    </row>
    <row r="27" spans="1:15" x14ac:dyDescent="0.2">
      <c r="A27" s="6">
        <v>26</v>
      </c>
      <c r="B27" s="6">
        <f>1.5*C27</f>
        <v>12</v>
      </c>
      <c r="C27" s="6">
        <v>8</v>
      </c>
      <c r="D27" s="6">
        <f>0.5*C27</f>
        <v>4</v>
      </c>
      <c r="E27" s="8">
        <v>10</v>
      </c>
      <c r="F27" s="8">
        <v>10</v>
      </c>
      <c r="G27" s="12">
        <v>269.48110000000003</v>
      </c>
      <c r="H27" s="13">
        <v>2.35187E-2</v>
      </c>
      <c r="I27" s="9">
        <v>110</v>
      </c>
      <c r="J27" s="7">
        <v>10</v>
      </c>
      <c r="K27" s="7">
        <v>10</v>
      </c>
      <c r="L27" s="12">
        <v>269.48099999999999</v>
      </c>
      <c r="M27" s="13">
        <v>8.4229900000000004</v>
      </c>
      <c r="N27" s="13">
        <v>269.48114600000002</v>
      </c>
      <c r="O27" s="13">
        <v>3.2234909999999999E-2</v>
      </c>
    </row>
    <row r="28" spans="1:15" x14ac:dyDescent="0.2">
      <c r="A28" s="6">
        <v>27</v>
      </c>
      <c r="B28" s="6">
        <f>1.5*C28</f>
        <v>24</v>
      </c>
      <c r="C28" s="6">
        <v>16</v>
      </c>
      <c r="D28" s="6">
        <f>0.5*C28</f>
        <v>8</v>
      </c>
      <c r="E28" s="8">
        <v>5</v>
      </c>
      <c r="F28" s="8">
        <v>5</v>
      </c>
      <c r="G28" s="12">
        <v>1115.578</v>
      </c>
      <c r="H28" s="13">
        <v>2.3946180000000001E-2</v>
      </c>
      <c r="I28" s="9">
        <v>110</v>
      </c>
      <c r="J28" s="7">
        <v>10</v>
      </c>
      <c r="K28" s="7">
        <v>10</v>
      </c>
      <c r="L28" s="12">
        <v>1153.086</v>
      </c>
      <c r="M28" s="13">
        <v>17.834149999999998</v>
      </c>
      <c r="N28" s="13">
        <v>1153.0861399999999</v>
      </c>
      <c r="O28" s="13">
        <v>3.508091E-2</v>
      </c>
    </row>
    <row r="29" spans="1:15" x14ac:dyDescent="0.2">
      <c r="A29" s="6">
        <v>28</v>
      </c>
      <c r="B29" s="6">
        <f>1.5*C29</f>
        <v>48</v>
      </c>
      <c r="C29" s="6">
        <v>32</v>
      </c>
      <c r="D29" s="6">
        <f>0.5*C29</f>
        <v>16</v>
      </c>
      <c r="E29" s="8">
        <v>1</v>
      </c>
      <c r="F29" s="8">
        <v>0</v>
      </c>
      <c r="G29" s="12">
        <v>6489.94</v>
      </c>
      <c r="H29" s="13">
        <v>2.4179019999999999E-2</v>
      </c>
      <c r="I29" s="9">
        <v>110</v>
      </c>
      <c r="J29" s="7">
        <v>10</v>
      </c>
      <c r="K29" s="7">
        <v>10</v>
      </c>
      <c r="L29" s="12">
        <v>4401.5339999999997</v>
      </c>
      <c r="M29" s="13">
        <v>44.502809999999997</v>
      </c>
      <c r="N29" s="13">
        <v>4401.5343800000001</v>
      </c>
      <c r="O29" s="13">
        <v>3.9193150000000003E-2</v>
      </c>
    </row>
    <row r="30" spans="1:15" x14ac:dyDescent="0.2">
      <c r="A30" s="6">
        <v>29</v>
      </c>
      <c r="B30" s="6">
        <f>4*C30</f>
        <v>16</v>
      </c>
      <c r="C30" s="6">
        <v>4</v>
      </c>
      <c r="D30" s="6">
        <f>0.5*C30</f>
        <v>2</v>
      </c>
      <c r="E30" s="8">
        <v>10</v>
      </c>
      <c r="F30" s="8">
        <v>10</v>
      </c>
      <c r="G30" s="12">
        <v>346.47620000000001</v>
      </c>
      <c r="H30" s="13">
        <v>2.27739E-2</v>
      </c>
      <c r="I30" s="9">
        <v>110</v>
      </c>
      <c r="J30" s="7">
        <v>10</v>
      </c>
      <c r="K30" s="7">
        <v>10</v>
      </c>
      <c r="L30" s="12">
        <v>346.476</v>
      </c>
      <c r="M30" s="13">
        <v>3.7530599999999996</v>
      </c>
      <c r="N30" s="13">
        <v>346.47622000000001</v>
      </c>
      <c r="O30" s="13">
        <v>3.3430580000000001E-2</v>
      </c>
    </row>
    <row r="31" spans="1:15" x14ac:dyDescent="0.2">
      <c r="A31" s="6">
        <v>30</v>
      </c>
      <c r="B31" s="6">
        <f>4*C31</f>
        <v>32</v>
      </c>
      <c r="C31" s="6">
        <v>8</v>
      </c>
      <c r="D31" s="6">
        <f>0.5*C31</f>
        <v>4</v>
      </c>
      <c r="E31" s="8">
        <v>10</v>
      </c>
      <c r="F31" s="8">
        <v>10</v>
      </c>
      <c r="G31" s="12">
        <v>1391.8879999999999</v>
      </c>
      <c r="H31" s="13">
        <v>2.3624819999999998E-2</v>
      </c>
      <c r="I31" s="9">
        <v>110</v>
      </c>
      <c r="J31" s="7">
        <v>10</v>
      </c>
      <c r="K31" s="7">
        <v>10</v>
      </c>
      <c r="L31" s="12">
        <v>1391.8879999999999</v>
      </c>
      <c r="M31" s="13">
        <v>8.5754599999999996</v>
      </c>
      <c r="N31" s="13">
        <v>1391.8880899999999</v>
      </c>
      <c r="O31" s="13">
        <v>3.225136E-2</v>
      </c>
    </row>
    <row r="32" spans="1:15" x14ac:dyDescent="0.2">
      <c r="A32" s="6">
        <v>31</v>
      </c>
      <c r="B32" s="6">
        <f>4*C32</f>
        <v>64</v>
      </c>
      <c r="C32" s="6">
        <v>16</v>
      </c>
      <c r="D32" s="6">
        <f>0.5*C32</f>
        <v>8</v>
      </c>
      <c r="E32" s="8">
        <v>9</v>
      </c>
      <c r="F32" s="8">
        <v>9</v>
      </c>
      <c r="G32" s="12">
        <v>5624.1970000000001</v>
      </c>
      <c r="H32" s="13">
        <v>2.3808459999999997E-2</v>
      </c>
      <c r="I32" s="9">
        <v>400</v>
      </c>
      <c r="J32" s="7">
        <v>10</v>
      </c>
      <c r="K32" s="7">
        <v>10</v>
      </c>
      <c r="L32" s="12">
        <v>5640.9350000000004</v>
      </c>
      <c r="M32" s="13">
        <v>18.248629999999999</v>
      </c>
      <c r="N32" s="13">
        <v>5640.9354800000001</v>
      </c>
      <c r="O32" s="13">
        <v>3.3464430000000003E-2</v>
      </c>
    </row>
    <row r="33" spans="1:15" x14ac:dyDescent="0.2">
      <c r="A33" s="6">
        <v>32</v>
      </c>
      <c r="B33" s="6">
        <f>4*C33</f>
        <v>128</v>
      </c>
      <c r="C33" s="6">
        <v>32</v>
      </c>
      <c r="D33" s="6">
        <f>0.5*C33</f>
        <v>16</v>
      </c>
      <c r="E33" s="8">
        <v>0</v>
      </c>
      <c r="F33" s="8">
        <v>0</v>
      </c>
      <c r="G33" s="12">
        <v>27731.39</v>
      </c>
      <c r="H33" s="13">
        <v>2.4661179999999998E-2</v>
      </c>
      <c r="I33" s="9">
        <v>110</v>
      </c>
      <c r="J33" s="7">
        <v>10</v>
      </c>
      <c r="K33" s="7">
        <v>10</v>
      </c>
      <c r="L33" s="12">
        <v>22985.64</v>
      </c>
      <c r="M33" s="13">
        <v>44.640779999999999</v>
      </c>
      <c r="N33" s="13">
        <v>22985.640100000001</v>
      </c>
      <c r="O33" s="13">
        <v>4.1592360000000002E-2</v>
      </c>
    </row>
    <row r="34" spans="1:15" x14ac:dyDescent="0.2">
      <c r="A34" s="6">
        <v>33</v>
      </c>
      <c r="B34" s="6">
        <f>0.25*C34</f>
        <v>1</v>
      </c>
      <c r="C34" s="6">
        <v>4</v>
      </c>
      <c r="D34" s="6">
        <f>0.25*C34</f>
        <v>1</v>
      </c>
      <c r="E34" s="8">
        <v>10</v>
      </c>
      <c r="F34" s="8">
        <v>10</v>
      </c>
      <c r="G34" s="12">
        <v>2.0889310000000001</v>
      </c>
      <c r="H34" s="13">
        <v>2.273938E-2</v>
      </c>
      <c r="I34" s="9">
        <v>110</v>
      </c>
      <c r="J34" s="7">
        <v>10</v>
      </c>
      <c r="K34" s="7">
        <v>10</v>
      </c>
      <c r="L34" s="12">
        <v>2.089</v>
      </c>
      <c r="M34" s="13">
        <v>4.1380400000000002</v>
      </c>
      <c r="N34" s="13">
        <v>2.08893123</v>
      </c>
      <c r="O34" s="13">
        <v>3.474236E-2</v>
      </c>
    </row>
    <row r="35" spans="1:15" x14ac:dyDescent="0.2">
      <c r="A35" s="6">
        <v>34</v>
      </c>
      <c r="B35" s="6">
        <f>0.25*C35</f>
        <v>2</v>
      </c>
      <c r="C35" s="6">
        <v>8</v>
      </c>
      <c r="D35" s="6">
        <f>0.25*C35</f>
        <v>2</v>
      </c>
      <c r="E35" s="8">
        <v>10</v>
      </c>
      <c r="F35" s="8">
        <v>10</v>
      </c>
      <c r="G35" s="12">
        <v>15.44361</v>
      </c>
      <c r="H35" s="13">
        <v>2.3559739999999999E-2</v>
      </c>
      <c r="I35" s="9">
        <v>110</v>
      </c>
      <c r="J35" s="7">
        <v>10</v>
      </c>
      <c r="K35" s="7">
        <v>10</v>
      </c>
      <c r="L35" s="12">
        <v>15.444000000000001</v>
      </c>
      <c r="M35" s="13">
        <v>8.1930699999999987</v>
      </c>
      <c r="N35" s="13">
        <v>15.4436123</v>
      </c>
      <c r="O35" s="13">
        <v>3.09298E-2</v>
      </c>
    </row>
    <row r="36" spans="1:15" x14ac:dyDescent="0.2">
      <c r="A36" s="6">
        <v>35</v>
      </c>
      <c r="B36" s="6">
        <f>0.25*C36</f>
        <v>4</v>
      </c>
      <c r="C36" s="6">
        <v>16</v>
      </c>
      <c r="D36" s="6">
        <f>0.25*C36</f>
        <v>4</v>
      </c>
      <c r="E36" s="8">
        <v>10</v>
      </c>
      <c r="F36" s="8">
        <v>10</v>
      </c>
      <c r="G36" s="12">
        <v>64.550929999999994</v>
      </c>
      <c r="H36" s="13">
        <v>2.3665819999999997E-2</v>
      </c>
      <c r="I36" s="9">
        <v>110</v>
      </c>
      <c r="J36" s="7">
        <v>10</v>
      </c>
      <c r="K36" s="7">
        <v>10</v>
      </c>
      <c r="L36" s="12">
        <v>64.551000000000002</v>
      </c>
      <c r="M36" s="13">
        <v>17.591200000000001</v>
      </c>
      <c r="N36" s="13">
        <v>64.550931000000006</v>
      </c>
      <c r="O36" s="13">
        <v>3.4076210000000003E-2</v>
      </c>
    </row>
    <row r="37" spans="1:15" x14ac:dyDescent="0.2">
      <c r="A37" s="6">
        <v>36</v>
      </c>
      <c r="B37" s="6">
        <f>0.25*C37</f>
        <v>8</v>
      </c>
      <c r="C37" s="6">
        <v>32</v>
      </c>
      <c r="D37" s="6">
        <f>0.25*C37</f>
        <v>8</v>
      </c>
      <c r="E37" s="8">
        <v>6</v>
      </c>
      <c r="F37" s="8">
        <v>0</v>
      </c>
      <c r="G37" s="12">
        <v>634.92449999999997</v>
      </c>
      <c r="H37" s="13">
        <v>2.446218E-2</v>
      </c>
      <c r="I37" s="9">
        <v>110</v>
      </c>
      <c r="J37" s="7">
        <v>10</v>
      </c>
      <c r="K37" s="7">
        <v>10</v>
      </c>
      <c r="L37" s="12">
        <v>274.77300000000002</v>
      </c>
      <c r="M37" s="13">
        <v>41.072449999999996</v>
      </c>
      <c r="N37" s="13">
        <v>274.77282600000001</v>
      </c>
      <c r="O37" s="13">
        <v>3.8449530000000003E-2</v>
      </c>
    </row>
    <row r="38" spans="1:15" x14ac:dyDescent="0.2">
      <c r="A38" s="6">
        <v>37</v>
      </c>
      <c r="B38" s="6">
        <f>1*C38</f>
        <v>4</v>
      </c>
      <c r="C38" s="6">
        <v>4</v>
      </c>
      <c r="D38" s="6">
        <f>0.25*C38</f>
        <v>1</v>
      </c>
      <c r="E38" s="8">
        <v>10</v>
      </c>
      <c r="F38" s="8">
        <v>10</v>
      </c>
      <c r="G38" s="12">
        <v>23.279520000000002</v>
      </c>
      <c r="H38" s="13">
        <v>2.2855619999999997E-2</v>
      </c>
      <c r="I38" s="9">
        <v>110</v>
      </c>
      <c r="J38" s="7">
        <v>10</v>
      </c>
      <c r="K38" s="7">
        <v>10</v>
      </c>
      <c r="L38" s="12">
        <v>23.28</v>
      </c>
      <c r="M38" s="13">
        <v>3.6562699999999997</v>
      </c>
      <c r="N38" s="13">
        <v>23.2795238</v>
      </c>
      <c r="O38" s="13">
        <v>3.2132149999999998E-2</v>
      </c>
    </row>
    <row r="39" spans="1:15" x14ac:dyDescent="0.2">
      <c r="A39" s="6">
        <v>38</v>
      </c>
      <c r="B39" s="6">
        <f>1*C39</f>
        <v>8</v>
      </c>
      <c r="C39" s="6">
        <v>8</v>
      </c>
      <c r="D39" s="6">
        <f>0.25*C39</f>
        <v>2</v>
      </c>
      <c r="E39" s="8">
        <v>10</v>
      </c>
      <c r="F39" s="8">
        <v>10</v>
      </c>
      <c r="G39" s="12">
        <v>106.76349999999999</v>
      </c>
      <c r="H39" s="13">
        <v>2.3512580000000002E-2</v>
      </c>
      <c r="I39" s="9">
        <v>110</v>
      </c>
      <c r="J39" s="7">
        <v>10</v>
      </c>
      <c r="K39" s="7">
        <v>10</v>
      </c>
      <c r="L39" s="12">
        <v>106.76300000000001</v>
      </c>
      <c r="M39" s="13">
        <v>7.8882300000000001</v>
      </c>
      <c r="N39" s="13">
        <v>106.763473</v>
      </c>
      <c r="O39" s="13">
        <v>3.2574890000000002E-2</v>
      </c>
    </row>
    <row r="40" spans="1:15" x14ac:dyDescent="0.2">
      <c r="A40" s="6">
        <v>39</v>
      </c>
      <c r="B40" s="6">
        <f>1*C40</f>
        <v>16</v>
      </c>
      <c r="C40" s="6">
        <v>16</v>
      </c>
      <c r="D40" s="6">
        <f>0.25*C40</f>
        <v>4</v>
      </c>
      <c r="E40" s="8">
        <v>10</v>
      </c>
      <c r="F40" s="8">
        <v>10</v>
      </c>
      <c r="G40" s="12">
        <v>407.2022</v>
      </c>
      <c r="H40" s="13">
        <v>2.392422E-2</v>
      </c>
      <c r="I40" s="9">
        <v>110</v>
      </c>
      <c r="J40" s="7">
        <v>10</v>
      </c>
      <c r="K40" s="7">
        <v>10</v>
      </c>
      <c r="L40" s="12">
        <v>407.202</v>
      </c>
      <c r="M40" s="13">
        <v>17.333009999999998</v>
      </c>
      <c r="N40" s="13">
        <v>407.20222999999999</v>
      </c>
      <c r="O40" s="13">
        <v>3.4786459999999998E-2</v>
      </c>
    </row>
    <row r="41" spans="1:15" x14ac:dyDescent="0.2">
      <c r="A41" s="6">
        <v>40</v>
      </c>
      <c r="B41" s="6">
        <f>1*C41</f>
        <v>32</v>
      </c>
      <c r="C41" s="6">
        <v>32</v>
      </c>
      <c r="D41" s="6">
        <f>0.25*C41</f>
        <v>8</v>
      </c>
      <c r="E41" s="8">
        <v>3</v>
      </c>
      <c r="F41" s="8">
        <v>0</v>
      </c>
      <c r="G41" s="12">
        <v>2485.335</v>
      </c>
      <c r="H41" s="13">
        <v>2.4535459999999999E-2</v>
      </c>
      <c r="I41" s="9">
        <v>400</v>
      </c>
      <c r="J41" s="7">
        <v>10</v>
      </c>
      <c r="K41" s="7">
        <v>10</v>
      </c>
      <c r="L41" s="12">
        <v>1790.5309999999999</v>
      </c>
      <c r="M41" s="13">
        <v>41.170139999999996</v>
      </c>
      <c r="N41" s="13">
        <v>1790.5308299999999</v>
      </c>
      <c r="O41" s="13">
        <v>3.6281590000000002E-2</v>
      </c>
    </row>
    <row r="42" spans="1:15" x14ac:dyDescent="0.2">
      <c r="A42" s="6">
        <v>41</v>
      </c>
      <c r="B42" s="6">
        <f>1.5*C42</f>
        <v>6</v>
      </c>
      <c r="C42" s="6">
        <v>4</v>
      </c>
      <c r="D42" s="6">
        <f>0.25*C42</f>
        <v>1</v>
      </c>
      <c r="E42" s="8">
        <v>10</v>
      </c>
      <c r="F42" s="8">
        <v>10</v>
      </c>
      <c r="G42" s="12">
        <v>52.375990000000002</v>
      </c>
      <c r="H42" s="13">
        <v>2.2824299999999999E-2</v>
      </c>
      <c r="I42" s="9">
        <v>110</v>
      </c>
      <c r="J42" s="7">
        <v>10</v>
      </c>
      <c r="K42" s="7">
        <v>10</v>
      </c>
      <c r="L42" s="12">
        <v>52.375999999999998</v>
      </c>
      <c r="M42" s="13">
        <v>3.72397</v>
      </c>
      <c r="N42" s="13">
        <v>52.375992599999996</v>
      </c>
      <c r="O42" s="13">
        <v>3.3553600000000003E-2</v>
      </c>
    </row>
    <row r="43" spans="1:15" x14ac:dyDescent="0.2">
      <c r="A43" s="6">
        <v>42</v>
      </c>
      <c r="B43" s="6">
        <f>1.5*C43</f>
        <v>12</v>
      </c>
      <c r="C43" s="6">
        <v>8</v>
      </c>
      <c r="D43" s="6">
        <f>0.25*C43</f>
        <v>2</v>
      </c>
      <c r="E43" s="8">
        <v>10</v>
      </c>
      <c r="F43" s="8">
        <v>10</v>
      </c>
      <c r="G43" s="12">
        <v>207.37610000000001</v>
      </c>
      <c r="H43" s="13">
        <v>2.328918E-2</v>
      </c>
      <c r="I43" s="9">
        <v>110</v>
      </c>
      <c r="J43" s="7">
        <v>10</v>
      </c>
      <c r="K43" s="7">
        <v>10</v>
      </c>
      <c r="L43" s="12">
        <v>207.376</v>
      </c>
      <c r="M43" s="13">
        <v>7.6388099999999994</v>
      </c>
      <c r="N43" s="13">
        <v>207.37610000000001</v>
      </c>
      <c r="O43" s="13">
        <v>3.1271930000000003E-2</v>
      </c>
    </row>
    <row r="44" spans="1:15" x14ac:dyDescent="0.2">
      <c r="A44" s="6">
        <v>43</v>
      </c>
      <c r="B44" s="6">
        <f>1.5*C44</f>
        <v>24</v>
      </c>
      <c r="C44" s="6">
        <v>16</v>
      </c>
      <c r="D44" s="6">
        <f>0.25*C44</f>
        <v>4</v>
      </c>
      <c r="E44" s="8">
        <v>10</v>
      </c>
      <c r="F44" s="8">
        <v>10</v>
      </c>
      <c r="G44" s="12">
        <v>874.53150000000005</v>
      </c>
      <c r="H44" s="13">
        <v>2.3821819999999997E-2</v>
      </c>
      <c r="I44" s="9">
        <v>110</v>
      </c>
      <c r="J44" s="7">
        <v>10</v>
      </c>
      <c r="K44" s="7">
        <v>10</v>
      </c>
      <c r="L44" s="12">
        <v>874.53099999999995</v>
      </c>
      <c r="M44" s="13">
        <v>16.962039999999998</v>
      </c>
      <c r="N44" s="13">
        <v>874.53146700000002</v>
      </c>
      <c r="O44" s="13">
        <v>3.2899379999999999E-2</v>
      </c>
    </row>
    <row r="45" spans="1:15" x14ac:dyDescent="0.2">
      <c r="A45" s="6">
        <v>44</v>
      </c>
      <c r="B45" s="6">
        <f>1.5*C45</f>
        <v>48</v>
      </c>
      <c r="C45" s="6">
        <v>32</v>
      </c>
      <c r="D45" s="6">
        <f>0.25*C45</f>
        <v>8</v>
      </c>
      <c r="E45" s="8">
        <v>4</v>
      </c>
      <c r="F45" s="8">
        <v>0</v>
      </c>
      <c r="G45" s="12">
        <v>4273.9279999999999</v>
      </c>
      <c r="H45" s="13">
        <v>2.4554059999999999E-2</v>
      </c>
      <c r="I45" s="9">
        <v>110</v>
      </c>
      <c r="J45" s="7">
        <v>10</v>
      </c>
      <c r="K45" s="7">
        <v>10</v>
      </c>
      <c r="L45" s="12">
        <v>3433.145</v>
      </c>
      <c r="M45" s="13">
        <v>40.546029999999995</v>
      </c>
      <c r="N45" s="13">
        <v>3433.14507</v>
      </c>
      <c r="O45" s="13">
        <v>3.9174559999999997E-2</v>
      </c>
    </row>
    <row r="46" spans="1:15" x14ac:dyDescent="0.2">
      <c r="A46" s="6">
        <v>45</v>
      </c>
      <c r="B46" s="6">
        <f>4*C46</f>
        <v>16</v>
      </c>
      <c r="C46" s="6">
        <v>4</v>
      </c>
      <c r="D46" s="6">
        <f>0.25*C46</f>
        <v>1</v>
      </c>
      <c r="E46" s="8">
        <v>10</v>
      </c>
      <c r="F46" s="8">
        <v>10</v>
      </c>
      <c r="G46" s="12">
        <v>311.84249999999997</v>
      </c>
      <c r="H46" s="13">
        <v>2.283634E-2</v>
      </c>
      <c r="I46" s="9">
        <v>110</v>
      </c>
      <c r="J46" s="7">
        <v>10</v>
      </c>
      <c r="K46" s="7">
        <v>10</v>
      </c>
      <c r="L46" s="12">
        <v>311.84199999999998</v>
      </c>
      <c r="M46" s="13">
        <v>3.6934499999999999</v>
      </c>
      <c r="N46" s="13">
        <v>311.84247800000003</v>
      </c>
      <c r="O46" s="13">
        <v>3.8035869999999999E-2</v>
      </c>
    </row>
    <row r="47" spans="1:15" x14ac:dyDescent="0.2">
      <c r="A47" s="6">
        <v>46</v>
      </c>
      <c r="B47" s="6">
        <f>4*C47</f>
        <v>32</v>
      </c>
      <c r="C47" s="6">
        <v>8</v>
      </c>
      <c r="D47" s="6">
        <f>0.25*C47</f>
        <v>2</v>
      </c>
      <c r="E47" s="8">
        <v>10</v>
      </c>
      <c r="F47" s="8">
        <v>10</v>
      </c>
      <c r="G47" s="12">
        <v>1208.575</v>
      </c>
      <c r="H47" s="13">
        <v>2.3650339999999999E-2</v>
      </c>
      <c r="I47" s="9">
        <v>110</v>
      </c>
      <c r="J47" s="7">
        <v>10</v>
      </c>
      <c r="K47" s="7">
        <v>10</v>
      </c>
      <c r="L47" s="12">
        <v>1208.575</v>
      </c>
      <c r="M47" s="13">
        <v>8.01065</v>
      </c>
      <c r="N47" s="13">
        <v>1208.5745999999999</v>
      </c>
      <c r="O47" s="13">
        <v>3.0997750000000001E-2</v>
      </c>
    </row>
    <row r="48" spans="1:15" x14ac:dyDescent="0.2">
      <c r="A48" s="6">
        <v>47</v>
      </c>
      <c r="B48" s="6">
        <f>4*C48</f>
        <v>64</v>
      </c>
      <c r="C48" s="6">
        <v>16</v>
      </c>
      <c r="D48" s="6">
        <f>0.25*C48</f>
        <v>4</v>
      </c>
      <c r="E48" s="8">
        <v>10</v>
      </c>
      <c r="F48" s="8">
        <v>10</v>
      </c>
      <c r="G48" s="12">
        <v>5097.6260000000002</v>
      </c>
      <c r="H48" s="13">
        <v>2.3377220000000001E-2</v>
      </c>
      <c r="I48" s="9">
        <v>400</v>
      </c>
      <c r="J48" s="7">
        <v>10</v>
      </c>
      <c r="K48" s="7">
        <v>10</v>
      </c>
      <c r="L48" s="12">
        <v>5097.6260000000002</v>
      </c>
      <c r="M48" s="13">
        <v>16.86618</v>
      </c>
      <c r="N48" s="13">
        <v>5097.6256999999996</v>
      </c>
      <c r="O48" s="13">
        <v>3.4283639999999997E-2</v>
      </c>
    </row>
    <row r="49" spans="1:15" x14ac:dyDescent="0.2">
      <c r="A49" s="6">
        <v>48</v>
      </c>
      <c r="B49" s="6">
        <f>4*C49</f>
        <v>128</v>
      </c>
      <c r="C49" s="6">
        <v>32</v>
      </c>
      <c r="D49" s="6">
        <f>0.25*C49</f>
        <v>8</v>
      </c>
      <c r="E49" s="8">
        <v>5</v>
      </c>
      <c r="F49" s="8">
        <v>0</v>
      </c>
      <c r="G49" s="12">
        <v>22991.82</v>
      </c>
      <c r="H49" s="13">
        <v>2.4026939999999997E-2</v>
      </c>
      <c r="I49" s="9">
        <v>110</v>
      </c>
      <c r="J49" s="7">
        <v>10</v>
      </c>
      <c r="K49" s="7">
        <v>10</v>
      </c>
      <c r="L49" s="12">
        <v>20720.34</v>
      </c>
      <c r="M49" s="13">
        <v>40.919910000000002</v>
      </c>
      <c r="N49" s="13">
        <v>20720.339599999999</v>
      </c>
      <c r="O49" s="13">
        <v>5.1081179999999997E-2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096E-BD7A-D84C-A5E8-480DB8588B4B}">
  <dimension ref="A1:J49"/>
  <sheetViews>
    <sheetView tabSelected="1" workbookViewId="0">
      <selection activeCell="E1" sqref="E1"/>
    </sheetView>
  </sheetViews>
  <sheetFormatPr baseColWidth="10" defaultColWidth="15.1640625" defaultRowHeight="16" x14ac:dyDescent="0.2"/>
  <sheetData>
    <row r="1" spans="1:10" x14ac:dyDescent="0.2">
      <c r="A1" s="10" t="s">
        <v>0</v>
      </c>
      <c r="B1" s="10" t="s">
        <v>1</v>
      </c>
      <c r="C1" s="10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6">
        <v>1</v>
      </c>
      <c r="B2" s="6">
        <f>0.25*C2</f>
        <v>1</v>
      </c>
      <c r="C2" s="6">
        <v>4</v>
      </c>
      <c r="D2" s="6">
        <f>0.75*C2</f>
        <v>3</v>
      </c>
      <c r="E2" s="7">
        <v>6</v>
      </c>
      <c r="F2" s="7">
        <v>11</v>
      </c>
      <c r="G2" s="7">
        <v>4.6887720000000002</v>
      </c>
      <c r="H2" s="7">
        <v>7.1904760000000003</v>
      </c>
      <c r="I2" s="7">
        <v>22</v>
      </c>
      <c r="J2" s="7">
        <v>9.0301999999999993E-2</v>
      </c>
    </row>
    <row r="3" spans="1:10" x14ac:dyDescent="0.2">
      <c r="A3" s="6">
        <v>2</v>
      </c>
      <c r="B3" s="6">
        <f>0.25*C3</f>
        <v>2</v>
      </c>
      <c r="C3" s="6">
        <v>8</v>
      </c>
      <c r="D3" s="6">
        <f>0.75*C3</f>
        <v>6</v>
      </c>
      <c r="E3" s="7">
        <v>16</v>
      </c>
      <c r="F3" s="7">
        <v>13</v>
      </c>
      <c r="G3" s="7">
        <v>11.69347</v>
      </c>
      <c r="H3" s="7">
        <v>17.190480000000001</v>
      </c>
      <c r="I3" s="7">
        <v>23</v>
      </c>
      <c r="J3" s="7">
        <v>0.18848699999999999</v>
      </c>
    </row>
    <row r="4" spans="1:10" x14ac:dyDescent="0.2">
      <c r="A4" s="6">
        <v>3</v>
      </c>
      <c r="B4" s="6">
        <f>0.25*C4</f>
        <v>4</v>
      </c>
      <c r="C4" s="6">
        <v>16</v>
      </c>
      <c r="D4" s="6">
        <f>0.75*C4</f>
        <v>12</v>
      </c>
      <c r="E4" s="7">
        <v>36</v>
      </c>
      <c r="F4" s="7">
        <v>17</v>
      </c>
      <c r="G4" s="7">
        <v>32.75609</v>
      </c>
      <c r="H4" s="7">
        <v>37.190480000000001</v>
      </c>
      <c r="I4" s="7">
        <v>25</v>
      </c>
      <c r="J4" s="7">
        <v>0.47481600000000002</v>
      </c>
    </row>
    <row r="5" spans="1:10" x14ac:dyDescent="0.2">
      <c r="A5" s="6">
        <v>4</v>
      </c>
      <c r="B5" s="6">
        <f>0.25*C5</f>
        <v>8</v>
      </c>
      <c r="C5" s="6">
        <v>32</v>
      </c>
      <c r="D5" s="6">
        <f>0.75*C5</f>
        <v>24</v>
      </c>
      <c r="E5" s="7">
        <v>66</v>
      </c>
      <c r="F5" s="7">
        <v>23</v>
      </c>
      <c r="G5" s="7">
        <v>106.075</v>
      </c>
      <c r="H5" s="7">
        <v>67.190479999999994</v>
      </c>
      <c r="I5" s="7">
        <v>28</v>
      </c>
      <c r="J5" s="7">
        <v>1.27505</v>
      </c>
    </row>
    <row r="6" spans="1:10" x14ac:dyDescent="0.2">
      <c r="A6" s="6">
        <v>5</v>
      </c>
      <c r="B6" s="6">
        <f>1*C6</f>
        <v>4</v>
      </c>
      <c r="C6" s="6">
        <v>4</v>
      </c>
      <c r="D6" s="6">
        <f>0.75*C6</f>
        <v>3</v>
      </c>
      <c r="E6" s="7">
        <v>11</v>
      </c>
      <c r="F6" s="7">
        <v>12</v>
      </c>
      <c r="G6" s="7">
        <v>5.1921999999999997</v>
      </c>
      <c r="H6" s="7">
        <v>11</v>
      </c>
      <c r="I6" s="7">
        <v>19</v>
      </c>
      <c r="J6" s="7">
        <v>8.3894999999999997E-2</v>
      </c>
    </row>
    <row r="7" spans="1:10" x14ac:dyDescent="0.2">
      <c r="A7" s="6">
        <v>6</v>
      </c>
      <c r="B7" s="6">
        <f>1*C7</f>
        <v>8</v>
      </c>
      <c r="C7" s="6">
        <v>8</v>
      </c>
      <c r="D7" s="6">
        <f>0.75*C7</f>
        <v>6</v>
      </c>
      <c r="E7" s="7">
        <v>26</v>
      </c>
      <c r="F7" s="7">
        <v>15</v>
      </c>
      <c r="G7" s="7">
        <v>13.95356</v>
      </c>
      <c r="H7" s="7">
        <v>27.190480000000001</v>
      </c>
      <c r="I7" s="7">
        <v>24</v>
      </c>
      <c r="J7" s="7">
        <v>0.184777</v>
      </c>
    </row>
    <row r="8" spans="1:10" x14ac:dyDescent="0.2">
      <c r="A8" s="6">
        <v>7</v>
      </c>
      <c r="B8" s="6">
        <f>1*C8</f>
        <v>16</v>
      </c>
      <c r="C8" s="6">
        <v>16</v>
      </c>
      <c r="D8" s="6">
        <f>0.75*C8</f>
        <v>12</v>
      </c>
      <c r="E8" s="7">
        <v>51</v>
      </c>
      <c r="F8" s="7">
        <v>20</v>
      </c>
      <c r="G8" s="7">
        <v>39.124699999999997</v>
      </c>
      <c r="H8" s="7">
        <v>51</v>
      </c>
      <c r="I8" s="7">
        <v>23</v>
      </c>
      <c r="J8" s="7">
        <v>0.44552900000000001</v>
      </c>
    </row>
    <row r="9" spans="1:10" x14ac:dyDescent="0.2">
      <c r="A9" s="6">
        <v>8</v>
      </c>
      <c r="B9" s="6">
        <f>1*C9</f>
        <v>32</v>
      </c>
      <c r="C9" s="6">
        <v>32</v>
      </c>
      <c r="D9" s="6">
        <f>0.75*C9</f>
        <v>24</v>
      </c>
      <c r="E9" s="7">
        <v>106</v>
      </c>
      <c r="F9" s="7">
        <v>31</v>
      </c>
      <c r="G9" s="7">
        <v>145.9804</v>
      </c>
      <c r="H9" s="7">
        <v>108.2889</v>
      </c>
      <c r="I9" s="7">
        <v>30</v>
      </c>
      <c r="J9" s="7">
        <v>1.4325429999999999</v>
      </c>
    </row>
    <row r="10" spans="1:10" x14ac:dyDescent="0.2">
      <c r="A10" s="6">
        <v>9</v>
      </c>
      <c r="B10" s="6">
        <f>1.5*C10</f>
        <v>6</v>
      </c>
      <c r="C10" s="6">
        <v>4</v>
      </c>
      <c r="D10" s="6">
        <f>0.75*C10</f>
        <v>3</v>
      </c>
      <c r="E10" s="7">
        <v>16</v>
      </c>
      <c r="F10" s="7">
        <v>13</v>
      </c>
      <c r="G10" s="7">
        <v>5.6097460000000003</v>
      </c>
      <c r="H10" s="7">
        <v>17.190480000000001</v>
      </c>
      <c r="I10" s="7">
        <v>23</v>
      </c>
      <c r="J10" s="7">
        <v>0.10292900000000001</v>
      </c>
    </row>
    <row r="11" spans="1:10" x14ac:dyDescent="0.2">
      <c r="A11" s="6">
        <v>10</v>
      </c>
      <c r="B11" s="6">
        <f>1.5*C11</f>
        <v>12</v>
      </c>
      <c r="C11" s="6">
        <v>8</v>
      </c>
      <c r="D11" s="6">
        <f>0.75*C11</f>
        <v>6</v>
      </c>
      <c r="E11" s="7">
        <v>31</v>
      </c>
      <c r="F11" s="7">
        <v>16</v>
      </c>
      <c r="G11" s="7">
        <v>14.921139999999999</v>
      </c>
      <c r="H11" s="7">
        <v>31</v>
      </c>
      <c r="I11" s="7">
        <v>21</v>
      </c>
      <c r="J11" s="7">
        <v>0.19275700000000001</v>
      </c>
    </row>
    <row r="12" spans="1:10" x14ac:dyDescent="0.2">
      <c r="A12" s="6">
        <v>11</v>
      </c>
      <c r="B12" s="6">
        <f>1.5*C12</f>
        <v>24</v>
      </c>
      <c r="C12" s="6">
        <v>16</v>
      </c>
      <c r="D12" s="6">
        <f>0.75*C12</f>
        <v>12</v>
      </c>
      <c r="E12" s="7">
        <v>56</v>
      </c>
      <c r="F12" s="7">
        <v>21</v>
      </c>
      <c r="G12" s="7">
        <v>41.894739999999999</v>
      </c>
      <c r="H12" s="7">
        <v>54.764710000000001</v>
      </c>
      <c r="I12" s="7">
        <v>24</v>
      </c>
      <c r="J12" s="7">
        <v>0.49041499999999999</v>
      </c>
    </row>
    <row r="13" spans="1:10" x14ac:dyDescent="0.2">
      <c r="A13" s="6">
        <v>12</v>
      </c>
      <c r="B13" s="6">
        <f>1.5*C13</f>
        <v>48</v>
      </c>
      <c r="C13" s="6">
        <v>32</v>
      </c>
      <c r="D13" s="6">
        <f>0.75*C13</f>
        <v>24</v>
      </c>
      <c r="E13" s="7">
        <v>121</v>
      </c>
      <c r="F13" s="7">
        <v>34</v>
      </c>
      <c r="G13" s="7">
        <v>163.9761</v>
      </c>
      <c r="H13" s="7">
        <v>122.50149999999999</v>
      </c>
      <c r="I13" s="7">
        <v>28</v>
      </c>
      <c r="J13" s="7">
        <v>1.397222</v>
      </c>
    </row>
    <row r="14" spans="1:10" x14ac:dyDescent="0.2">
      <c r="A14" s="6">
        <v>13</v>
      </c>
      <c r="B14" s="6">
        <f>4*C14</f>
        <v>16</v>
      </c>
      <c r="C14" s="6">
        <v>4</v>
      </c>
      <c r="D14" s="6">
        <f>0.75*C14</f>
        <v>3</v>
      </c>
      <c r="E14" s="7">
        <v>26</v>
      </c>
      <c r="F14" s="7">
        <v>15</v>
      </c>
      <c r="G14" s="7">
        <v>6.7978480000000001</v>
      </c>
      <c r="H14" s="7">
        <v>27.190480000000001</v>
      </c>
      <c r="I14" s="7">
        <v>24</v>
      </c>
      <c r="J14" s="7">
        <v>0.10834000000000001</v>
      </c>
    </row>
    <row r="15" spans="1:10" x14ac:dyDescent="0.2">
      <c r="A15" s="6">
        <v>14</v>
      </c>
      <c r="B15" s="6">
        <f>4*C15</f>
        <v>32</v>
      </c>
      <c r="C15" s="6">
        <v>8</v>
      </c>
      <c r="D15" s="6">
        <f>0.75*C15</f>
        <v>6</v>
      </c>
      <c r="E15" s="7">
        <v>56</v>
      </c>
      <c r="F15" s="7">
        <v>21</v>
      </c>
      <c r="G15" s="7">
        <v>20.09403</v>
      </c>
      <c r="H15" s="7">
        <v>57.190480000000001</v>
      </c>
      <c r="I15" s="7">
        <v>27</v>
      </c>
      <c r="J15" s="7">
        <v>0.27011499999999999</v>
      </c>
    </row>
    <row r="16" spans="1:10" x14ac:dyDescent="0.2">
      <c r="A16" s="6">
        <v>15</v>
      </c>
      <c r="B16" s="6">
        <f>4*C16</f>
        <v>64</v>
      </c>
      <c r="C16" s="6">
        <v>16</v>
      </c>
      <c r="D16" s="6">
        <f>0.75*C16</f>
        <v>12</v>
      </c>
      <c r="E16" s="7">
        <v>106</v>
      </c>
      <c r="F16" s="7">
        <v>31</v>
      </c>
      <c r="G16" s="7">
        <v>65.401570000000007</v>
      </c>
      <c r="H16" s="7">
        <v>107.1905</v>
      </c>
      <c r="I16" s="7">
        <v>32</v>
      </c>
      <c r="J16" s="7">
        <v>0.68210199999999999</v>
      </c>
    </row>
    <row r="17" spans="1:10" x14ac:dyDescent="0.2">
      <c r="A17" s="6">
        <v>16</v>
      </c>
      <c r="B17" s="6">
        <f>4*C17</f>
        <v>128</v>
      </c>
      <c r="C17" s="6">
        <v>32</v>
      </c>
      <c r="D17" s="6">
        <f>0.75*C17</f>
        <v>24</v>
      </c>
      <c r="E17" s="7">
        <v>231</v>
      </c>
      <c r="F17" s="7">
        <v>56</v>
      </c>
      <c r="G17" s="7">
        <v>298.57060000000001</v>
      </c>
      <c r="H17" s="7">
        <v>231</v>
      </c>
      <c r="I17" s="7">
        <v>41</v>
      </c>
      <c r="J17" s="7">
        <v>2.2627190000000001</v>
      </c>
    </row>
    <row r="18" spans="1:10" x14ac:dyDescent="0.2">
      <c r="A18" s="6">
        <v>17</v>
      </c>
      <c r="B18" s="6">
        <f>0.25*C18</f>
        <v>1</v>
      </c>
      <c r="C18" s="6">
        <v>4</v>
      </c>
      <c r="D18" s="6">
        <f>0.5*C18</f>
        <v>2</v>
      </c>
      <c r="E18" s="7">
        <v>6</v>
      </c>
      <c r="F18" s="7">
        <v>11</v>
      </c>
      <c r="G18" s="7">
        <v>4.699414</v>
      </c>
      <c r="H18" s="7">
        <v>7.1904760000000003</v>
      </c>
      <c r="I18" s="7">
        <v>22</v>
      </c>
      <c r="J18" s="7">
        <v>0.110038</v>
      </c>
    </row>
    <row r="19" spans="1:10" x14ac:dyDescent="0.2">
      <c r="A19" s="6">
        <v>18</v>
      </c>
      <c r="B19" s="6">
        <f>0.25*C19</f>
        <v>2</v>
      </c>
      <c r="C19" s="6">
        <v>8</v>
      </c>
      <c r="D19" s="6">
        <f>0.5*C19</f>
        <v>4</v>
      </c>
      <c r="E19" s="7">
        <v>11</v>
      </c>
      <c r="F19" s="7">
        <v>12</v>
      </c>
      <c r="G19" s="7">
        <v>10.837260000000001</v>
      </c>
      <c r="H19" s="7">
        <v>11</v>
      </c>
      <c r="I19" s="7">
        <v>19</v>
      </c>
      <c r="J19" s="7">
        <v>0.17696700000000001</v>
      </c>
    </row>
    <row r="20" spans="1:10" x14ac:dyDescent="0.2">
      <c r="A20" s="6">
        <v>19</v>
      </c>
      <c r="B20" s="6">
        <f>0.25*C20</f>
        <v>4</v>
      </c>
      <c r="C20" s="6">
        <v>16</v>
      </c>
      <c r="D20" s="6">
        <f>0.5*C20</f>
        <v>8</v>
      </c>
      <c r="E20" s="7">
        <v>26</v>
      </c>
      <c r="F20" s="7">
        <v>15</v>
      </c>
      <c r="G20" s="7">
        <v>28.65033</v>
      </c>
      <c r="H20" s="7">
        <v>27.190480000000001</v>
      </c>
      <c r="I20" s="7">
        <v>24</v>
      </c>
      <c r="J20" s="7">
        <v>0.47064099999999998</v>
      </c>
    </row>
    <row r="21" spans="1:10" x14ac:dyDescent="0.2">
      <c r="A21" s="6">
        <v>20</v>
      </c>
      <c r="B21" s="6">
        <f>0.25*C21</f>
        <v>8</v>
      </c>
      <c r="C21" s="6">
        <v>32</v>
      </c>
      <c r="D21" s="6">
        <f>0.5*C21</f>
        <v>16</v>
      </c>
      <c r="E21" s="7">
        <v>51</v>
      </c>
      <c r="F21" s="7">
        <v>20</v>
      </c>
      <c r="G21" s="7">
        <v>97.222809999999996</v>
      </c>
      <c r="H21" s="7">
        <v>51</v>
      </c>
      <c r="I21" s="7">
        <v>23</v>
      </c>
      <c r="J21" s="7">
        <v>1.0875269999999999</v>
      </c>
    </row>
    <row r="22" spans="1:10" x14ac:dyDescent="0.2">
      <c r="A22" s="6">
        <v>21</v>
      </c>
      <c r="B22" s="6">
        <f>1*C22</f>
        <v>4</v>
      </c>
      <c r="C22" s="6">
        <v>4</v>
      </c>
      <c r="D22" s="6">
        <f>0.5*C22</f>
        <v>2</v>
      </c>
      <c r="E22" s="7">
        <v>11</v>
      </c>
      <c r="F22" s="7">
        <v>12</v>
      </c>
      <c r="G22" s="7">
        <v>5.0629540000000004</v>
      </c>
      <c r="H22" s="7">
        <v>11</v>
      </c>
      <c r="I22" s="7">
        <v>19</v>
      </c>
      <c r="J22" s="7">
        <v>8.0592999999999998E-2</v>
      </c>
    </row>
    <row r="23" spans="1:10" x14ac:dyDescent="0.2">
      <c r="A23" s="6">
        <v>22</v>
      </c>
      <c r="B23" s="6">
        <f>1*C23</f>
        <v>8</v>
      </c>
      <c r="C23" s="6">
        <v>8</v>
      </c>
      <c r="D23" s="6">
        <f>0.5*C23</f>
        <v>4</v>
      </c>
      <c r="E23" s="7">
        <v>21</v>
      </c>
      <c r="F23" s="7">
        <v>14</v>
      </c>
      <c r="G23" s="7">
        <v>12.81817</v>
      </c>
      <c r="H23" s="7">
        <v>17.190480000000001</v>
      </c>
      <c r="I23" s="7">
        <v>23</v>
      </c>
      <c r="J23" s="7">
        <v>0.205288</v>
      </c>
    </row>
    <row r="24" spans="1:10" x14ac:dyDescent="0.2">
      <c r="A24" s="6">
        <v>23</v>
      </c>
      <c r="B24" s="6">
        <f>1*C24</f>
        <v>16</v>
      </c>
      <c r="C24" s="6">
        <v>16</v>
      </c>
      <c r="D24" s="6">
        <f>0.5*C24</f>
        <v>8</v>
      </c>
      <c r="E24" s="7">
        <v>41</v>
      </c>
      <c r="F24" s="7">
        <v>18</v>
      </c>
      <c r="G24" s="7">
        <v>35.983800000000002</v>
      </c>
      <c r="H24" s="7">
        <v>41</v>
      </c>
      <c r="I24" s="7">
        <v>22</v>
      </c>
      <c r="J24" s="7">
        <v>0.41769400000000001</v>
      </c>
    </row>
    <row r="25" spans="1:10" x14ac:dyDescent="0.2">
      <c r="A25" s="6">
        <v>24</v>
      </c>
      <c r="B25" s="6">
        <f>1*C25</f>
        <v>32</v>
      </c>
      <c r="C25" s="6">
        <v>32</v>
      </c>
      <c r="D25" s="6">
        <f>0.5*C25</f>
        <v>16</v>
      </c>
      <c r="E25" s="7">
        <v>86</v>
      </c>
      <c r="F25" s="7">
        <v>27</v>
      </c>
      <c r="G25" s="7">
        <v>129.84350000000001</v>
      </c>
      <c r="H25" s="7">
        <v>87.190479999999994</v>
      </c>
      <c r="I25" s="7">
        <v>30</v>
      </c>
      <c r="J25" s="7">
        <v>1.4366680000000001</v>
      </c>
    </row>
    <row r="26" spans="1:10" x14ac:dyDescent="0.2">
      <c r="A26" s="6">
        <v>25</v>
      </c>
      <c r="B26" s="6">
        <f>1.5*C26</f>
        <v>6</v>
      </c>
      <c r="C26" s="6">
        <v>4</v>
      </c>
      <c r="D26" s="6">
        <f>0.5*C26</f>
        <v>2</v>
      </c>
      <c r="E26" s="7">
        <v>11</v>
      </c>
      <c r="F26" s="7">
        <v>12</v>
      </c>
      <c r="G26" s="7">
        <v>5.0100709999999999</v>
      </c>
      <c r="H26" s="7">
        <v>11</v>
      </c>
      <c r="I26" s="7">
        <v>19</v>
      </c>
      <c r="J26" s="7">
        <v>8.1379000000000007E-2</v>
      </c>
    </row>
    <row r="27" spans="1:10" x14ac:dyDescent="0.2">
      <c r="A27" s="6">
        <v>26</v>
      </c>
      <c r="B27" s="6">
        <f>1.5*C27</f>
        <v>12</v>
      </c>
      <c r="C27" s="6">
        <v>8</v>
      </c>
      <c r="D27" s="6">
        <f>0.5*C27</f>
        <v>4</v>
      </c>
      <c r="E27" s="7">
        <v>26</v>
      </c>
      <c r="F27" s="7">
        <v>15</v>
      </c>
      <c r="G27" s="7">
        <v>14.14992</v>
      </c>
      <c r="H27" s="7">
        <v>27.190480000000001</v>
      </c>
      <c r="I27" s="7">
        <v>24</v>
      </c>
      <c r="J27" s="7">
        <v>0.213619</v>
      </c>
    </row>
    <row r="28" spans="1:10" x14ac:dyDescent="0.2">
      <c r="A28" s="6">
        <v>27</v>
      </c>
      <c r="B28" s="6">
        <f>1.5*C28</f>
        <v>24</v>
      </c>
      <c r="C28" s="6">
        <v>16</v>
      </c>
      <c r="D28" s="6">
        <f>0.5*C28</f>
        <v>8</v>
      </c>
      <c r="E28" s="7">
        <v>51</v>
      </c>
      <c r="F28" s="7">
        <v>20</v>
      </c>
      <c r="G28" s="7">
        <v>44.379260000000002</v>
      </c>
      <c r="H28" s="7">
        <v>47.190480000000001</v>
      </c>
      <c r="I28" s="7">
        <v>26</v>
      </c>
      <c r="J28" s="7">
        <v>0.49599799999999999</v>
      </c>
    </row>
    <row r="29" spans="1:10" x14ac:dyDescent="0.2">
      <c r="A29" s="6">
        <v>28</v>
      </c>
      <c r="B29" s="6">
        <f>1.5*C29</f>
        <v>48</v>
      </c>
      <c r="C29" s="6">
        <v>32</v>
      </c>
      <c r="D29" s="6">
        <f>0.5*C29</f>
        <v>16</v>
      </c>
      <c r="E29" s="7">
        <v>96</v>
      </c>
      <c r="F29" s="7">
        <v>29</v>
      </c>
      <c r="G29" s="7">
        <v>139.9974</v>
      </c>
      <c r="H29" s="7">
        <v>97.190479999999994</v>
      </c>
      <c r="I29" s="7">
        <v>31</v>
      </c>
      <c r="J29" s="7">
        <v>1.4582980000000001</v>
      </c>
    </row>
    <row r="30" spans="1:10" x14ac:dyDescent="0.2">
      <c r="A30" s="6">
        <v>29</v>
      </c>
      <c r="B30" s="6">
        <f>4*C30</f>
        <v>16</v>
      </c>
      <c r="C30" s="6">
        <v>4</v>
      </c>
      <c r="D30" s="6">
        <f>0.5*C30</f>
        <v>2</v>
      </c>
      <c r="E30" s="7">
        <v>26</v>
      </c>
      <c r="F30" s="7">
        <v>15</v>
      </c>
      <c r="G30" s="7">
        <v>6.3778139999999999</v>
      </c>
      <c r="H30" s="7">
        <v>27.190480000000001</v>
      </c>
      <c r="I30" s="7">
        <v>24</v>
      </c>
      <c r="J30" s="7">
        <v>0.109512</v>
      </c>
    </row>
    <row r="31" spans="1:10" x14ac:dyDescent="0.2">
      <c r="A31" s="6">
        <v>30</v>
      </c>
      <c r="B31" s="6">
        <f>4*C31</f>
        <v>32</v>
      </c>
      <c r="C31" s="6">
        <v>8</v>
      </c>
      <c r="D31" s="6">
        <f>0.5*C31</f>
        <v>4</v>
      </c>
      <c r="E31" s="7">
        <v>46</v>
      </c>
      <c r="F31" s="7">
        <v>19</v>
      </c>
      <c r="G31" s="7">
        <v>17.969190000000001</v>
      </c>
      <c r="H31" s="7">
        <v>47.190480000000001</v>
      </c>
      <c r="I31" s="7">
        <v>26</v>
      </c>
      <c r="J31" s="7">
        <v>0.245666</v>
      </c>
    </row>
    <row r="32" spans="1:10" x14ac:dyDescent="0.2">
      <c r="A32" s="6">
        <v>31</v>
      </c>
      <c r="B32" s="6">
        <f>4*C32</f>
        <v>64</v>
      </c>
      <c r="C32" s="6">
        <v>16</v>
      </c>
      <c r="D32" s="6">
        <f>0.5*C32</f>
        <v>8</v>
      </c>
      <c r="E32" s="7">
        <v>96</v>
      </c>
      <c r="F32" s="7">
        <v>29</v>
      </c>
      <c r="G32" s="7">
        <v>61.904049999999998</v>
      </c>
      <c r="H32" s="7">
        <v>97.190479999999994</v>
      </c>
      <c r="I32" s="7">
        <v>31</v>
      </c>
      <c r="J32" s="7">
        <v>0.63045300000000004</v>
      </c>
    </row>
    <row r="33" spans="1:10" x14ac:dyDescent="0.2">
      <c r="A33" s="6">
        <v>32</v>
      </c>
      <c r="B33" s="6">
        <f>4*C33</f>
        <v>128</v>
      </c>
      <c r="C33" s="6">
        <v>32</v>
      </c>
      <c r="D33" s="6">
        <f>0.5*C33</f>
        <v>16</v>
      </c>
      <c r="E33" s="7">
        <v>211</v>
      </c>
      <c r="F33" s="7">
        <v>52</v>
      </c>
      <c r="G33" s="7">
        <v>282.56380000000001</v>
      </c>
      <c r="H33" s="7">
        <v>211</v>
      </c>
      <c r="I33" s="7">
        <v>39</v>
      </c>
      <c r="J33" s="7">
        <v>2.1131470000000001</v>
      </c>
    </row>
    <row r="34" spans="1:10" x14ac:dyDescent="0.2">
      <c r="A34" s="6">
        <v>33</v>
      </c>
      <c r="B34" s="6">
        <f>0.25*C34</f>
        <v>1</v>
      </c>
      <c r="C34" s="6">
        <v>4</v>
      </c>
      <c r="D34" s="6">
        <f>0.25*C34</f>
        <v>1</v>
      </c>
      <c r="E34" s="7">
        <v>6</v>
      </c>
      <c r="F34" s="7">
        <v>11</v>
      </c>
      <c r="G34" s="7">
        <v>4.6869319999999997</v>
      </c>
      <c r="H34" s="7">
        <v>7.1904760000000003</v>
      </c>
      <c r="I34" s="7">
        <v>22</v>
      </c>
      <c r="J34" s="7">
        <v>7.9782000000000006E-2</v>
      </c>
    </row>
    <row r="35" spans="1:10" x14ac:dyDescent="0.2">
      <c r="A35" s="6">
        <v>34</v>
      </c>
      <c r="B35" s="6">
        <f>0.25*C35</f>
        <v>2</v>
      </c>
      <c r="C35" s="6">
        <v>8</v>
      </c>
      <c r="D35" s="6">
        <f>0.25*C35</f>
        <v>2</v>
      </c>
      <c r="E35" s="7">
        <v>6</v>
      </c>
      <c r="F35" s="7">
        <v>11</v>
      </c>
      <c r="G35" s="7">
        <v>9.9940200000000008</v>
      </c>
      <c r="H35" s="7">
        <v>7.1904760000000003</v>
      </c>
      <c r="I35" s="7">
        <v>22</v>
      </c>
      <c r="J35" s="7">
        <v>0.19106899999999999</v>
      </c>
    </row>
    <row r="36" spans="1:10" x14ac:dyDescent="0.2">
      <c r="A36" s="6">
        <v>35</v>
      </c>
      <c r="B36" s="6">
        <f>0.25*C36</f>
        <v>4</v>
      </c>
      <c r="C36" s="6">
        <v>16</v>
      </c>
      <c r="D36" s="6">
        <f>0.25*C36</f>
        <v>4</v>
      </c>
      <c r="E36" s="7">
        <v>16</v>
      </c>
      <c r="F36" s="7">
        <v>13</v>
      </c>
      <c r="G36" s="7">
        <v>24.785080000000001</v>
      </c>
      <c r="H36" s="7">
        <v>17.190480000000001</v>
      </c>
      <c r="I36" s="7">
        <v>23</v>
      </c>
      <c r="J36" s="7">
        <v>0.41980699999999999</v>
      </c>
    </row>
    <row r="37" spans="1:10" x14ac:dyDescent="0.2">
      <c r="A37" s="6">
        <v>36</v>
      </c>
      <c r="B37" s="6">
        <f>0.25*C37</f>
        <v>8</v>
      </c>
      <c r="C37" s="6">
        <v>32</v>
      </c>
      <c r="D37" s="6">
        <f>0.25*C37</f>
        <v>8</v>
      </c>
      <c r="E37" s="7">
        <v>31</v>
      </c>
      <c r="F37" s="7">
        <v>16</v>
      </c>
      <c r="G37" s="7">
        <v>73.240279999999998</v>
      </c>
      <c r="H37" s="7">
        <v>27.190480000000001</v>
      </c>
      <c r="I37" s="7">
        <v>24</v>
      </c>
      <c r="J37" s="7">
        <v>1.064546</v>
      </c>
    </row>
    <row r="38" spans="1:10" x14ac:dyDescent="0.2">
      <c r="A38" s="6">
        <v>37</v>
      </c>
      <c r="B38" s="6">
        <f>1*C38</f>
        <v>4</v>
      </c>
      <c r="C38" s="6">
        <v>4</v>
      </c>
      <c r="D38" s="6">
        <f>0.25*C38</f>
        <v>1</v>
      </c>
      <c r="E38" s="7">
        <v>6</v>
      </c>
      <c r="F38" s="7">
        <v>11</v>
      </c>
      <c r="G38" s="7">
        <v>4.5919639999999999</v>
      </c>
      <c r="H38" s="7">
        <v>7.1904760000000003</v>
      </c>
      <c r="I38" s="7">
        <v>22</v>
      </c>
      <c r="J38" s="7">
        <v>9.4341999999999995E-2</v>
      </c>
    </row>
    <row r="39" spans="1:10" x14ac:dyDescent="0.2">
      <c r="A39" s="6">
        <v>38</v>
      </c>
      <c r="B39" s="6">
        <f>1*C39</f>
        <v>8</v>
      </c>
      <c r="C39" s="6">
        <v>8</v>
      </c>
      <c r="D39" s="6">
        <f>0.25*C39</f>
        <v>2</v>
      </c>
      <c r="E39" s="7">
        <v>16</v>
      </c>
      <c r="F39" s="7">
        <v>13</v>
      </c>
      <c r="G39" s="7">
        <v>11.695320000000001</v>
      </c>
      <c r="H39" s="7">
        <v>17.190480000000001</v>
      </c>
      <c r="I39" s="7">
        <v>23</v>
      </c>
      <c r="J39" s="7">
        <v>0.19584299999999999</v>
      </c>
    </row>
    <row r="40" spans="1:10" x14ac:dyDescent="0.2">
      <c r="A40" s="6">
        <v>39</v>
      </c>
      <c r="B40" s="6">
        <f>1*C40</f>
        <v>16</v>
      </c>
      <c r="C40" s="6">
        <v>16</v>
      </c>
      <c r="D40" s="6">
        <f>0.25*C40</f>
        <v>4</v>
      </c>
      <c r="E40" s="7">
        <v>26</v>
      </c>
      <c r="F40" s="7">
        <v>15</v>
      </c>
      <c r="G40" s="7">
        <v>27.04617</v>
      </c>
      <c r="H40" s="7">
        <v>27.190480000000001</v>
      </c>
      <c r="I40" s="7">
        <v>24</v>
      </c>
      <c r="J40" s="7">
        <v>0.43018800000000001</v>
      </c>
    </row>
    <row r="41" spans="1:10" x14ac:dyDescent="0.2">
      <c r="A41" s="6">
        <v>40</v>
      </c>
      <c r="B41" s="6">
        <f>1*C41</f>
        <v>32</v>
      </c>
      <c r="C41" s="6">
        <v>32</v>
      </c>
      <c r="D41" s="6">
        <f>0.25*C41</f>
        <v>8</v>
      </c>
      <c r="E41" s="7">
        <v>61</v>
      </c>
      <c r="F41" s="7">
        <v>22</v>
      </c>
      <c r="G41" s="7">
        <v>97.361069999999998</v>
      </c>
      <c r="H41" s="7">
        <v>61</v>
      </c>
      <c r="I41" s="7">
        <v>24</v>
      </c>
      <c r="J41" s="7">
        <v>1.0600430000000001</v>
      </c>
    </row>
    <row r="42" spans="1:10" x14ac:dyDescent="0.2">
      <c r="A42" s="6">
        <v>41</v>
      </c>
      <c r="B42" s="6">
        <f>1.5*C42</f>
        <v>6</v>
      </c>
      <c r="C42" s="6">
        <v>4</v>
      </c>
      <c r="D42" s="6">
        <f>0.25*C42</f>
        <v>1</v>
      </c>
      <c r="E42" s="7">
        <v>11</v>
      </c>
      <c r="F42" s="7">
        <v>12</v>
      </c>
      <c r="G42" s="7">
        <v>5.1064160000000003</v>
      </c>
      <c r="H42" s="7">
        <v>11</v>
      </c>
      <c r="I42" s="7">
        <v>19</v>
      </c>
      <c r="J42" s="7">
        <v>8.3795999999999995E-2</v>
      </c>
    </row>
    <row r="43" spans="1:10" x14ac:dyDescent="0.2">
      <c r="A43" s="6">
        <v>42</v>
      </c>
      <c r="B43" s="6">
        <f>1.5*C43</f>
        <v>12</v>
      </c>
      <c r="C43" s="6">
        <v>8</v>
      </c>
      <c r="D43" s="6">
        <f>0.25*C43</f>
        <v>2</v>
      </c>
      <c r="E43" s="7">
        <v>21</v>
      </c>
      <c r="F43" s="7">
        <v>14</v>
      </c>
      <c r="G43" s="7">
        <v>12.0403</v>
      </c>
      <c r="H43" s="7">
        <v>17.190480000000001</v>
      </c>
      <c r="I43" s="7">
        <v>23</v>
      </c>
      <c r="J43" s="7">
        <v>0.19459399999999999</v>
      </c>
    </row>
    <row r="44" spans="1:10" x14ac:dyDescent="0.2">
      <c r="A44" s="6">
        <v>43</v>
      </c>
      <c r="B44" s="6">
        <f>1.5*C44</f>
        <v>24</v>
      </c>
      <c r="C44" s="6">
        <v>16</v>
      </c>
      <c r="D44" s="6">
        <f>0.25*C44</f>
        <v>4</v>
      </c>
      <c r="E44" s="7">
        <v>41</v>
      </c>
      <c r="F44" s="7">
        <v>18</v>
      </c>
      <c r="G44" s="7">
        <v>33.452289999999998</v>
      </c>
      <c r="H44" s="7">
        <v>41</v>
      </c>
      <c r="I44" s="7">
        <v>22</v>
      </c>
      <c r="J44" s="7">
        <v>0.39959</v>
      </c>
    </row>
    <row r="45" spans="1:10" x14ac:dyDescent="0.2">
      <c r="A45" s="6">
        <v>44</v>
      </c>
      <c r="B45" s="6">
        <f>1.5*C45</f>
        <v>48</v>
      </c>
      <c r="C45" s="6">
        <v>32</v>
      </c>
      <c r="D45" s="6">
        <f>0.25*C45</f>
        <v>8</v>
      </c>
      <c r="E45" s="7">
        <v>86</v>
      </c>
      <c r="F45" s="7">
        <v>27</v>
      </c>
      <c r="G45" s="7">
        <v>120.1057</v>
      </c>
      <c r="H45" s="7">
        <v>87.190479999999994</v>
      </c>
      <c r="I45" s="7">
        <v>30</v>
      </c>
      <c r="J45" s="7">
        <v>1.348039</v>
      </c>
    </row>
    <row r="46" spans="1:10" x14ac:dyDescent="0.2">
      <c r="A46" s="6">
        <v>45</v>
      </c>
      <c r="B46" s="6">
        <f>4*C46</f>
        <v>16</v>
      </c>
      <c r="C46" s="6">
        <v>4</v>
      </c>
      <c r="D46" s="6">
        <f>0.25*C46</f>
        <v>1</v>
      </c>
      <c r="E46" s="7">
        <v>21</v>
      </c>
      <c r="F46" s="7">
        <v>14</v>
      </c>
      <c r="G46" s="7">
        <v>5.9947990000000004</v>
      </c>
      <c r="H46" s="7">
        <v>21</v>
      </c>
      <c r="I46" s="7">
        <v>20</v>
      </c>
      <c r="J46" s="7">
        <v>7.7913999999999997E-2</v>
      </c>
    </row>
    <row r="47" spans="1:10" x14ac:dyDescent="0.2">
      <c r="A47" s="6">
        <v>46</v>
      </c>
      <c r="B47" s="6">
        <f>4*C47</f>
        <v>32</v>
      </c>
      <c r="C47" s="6">
        <v>8</v>
      </c>
      <c r="D47" s="6">
        <f>0.25*C47</f>
        <v>2</v>
      </c>
      <c r="E47" s="7">
        <v>46</v>
      </c>
      <c r="F47" s="7">
        <v>19</v>
      </c>
      <c r="G47" s="7">
        <v>16.639610000000001</v>
      </c>
      <c r="H47" s="7">
        <v>47.190480000000001</v>
      </c>
      <c r="I47" s="7">
        <v>26</v>
      </c>
      <c r="J47" s="7">
        <v>0.229878</v>
      </c>
    </row>
    <row r="48" spans="1:10" x14ac:dyDescent="0.2">
      <c r="A48" s="6">
        <v>47</v>
      </c>
      <c r="B48" s="6">
        <f>4*C48</f>
        <v>64</v>
      </c>
      <c r="C48" s="6">
        <v>16</v>
      </c>
      <c r="D48" s="6">
        <f>0.25*C48</f>
        <v>4</v>
      </c>
      <c r="E48" s="7">
        <v>86</v>
      </c>
      <c r="F48" s="7">
        <v>27</v>
      </c>
      <c r="G48" s="7">
        <v>51.42671</v>
      </c>
      <c r="H48" s="7">
        <v>87.190479999999994</v>
      </c>
      <c r="I48" s="7">
        <v>30</v>
      </c>
      <c r="J48" s="7">
        <v>0.57273099999999999</v>
      </c>
    </row>
    <row r="49" spans="1:10" x14ac:dyDescent="0.2">
      <c r="A49" s="6">
        <v>48</v>
      </c>
      <c r="B49" s="6">
        <f>4*C49</f>
        <v>128</v>
      </c>
      <c r="C49" s="6">
        <v>32</v>
      </c>
      <c r="D49" s="6">
        <f>0.25*C49</f>
        <v>8</v>
      </c>
      <c r="E49" s="7">
        <v>196</v>
      </c>
      <c r="F49" s="7">
        <v>49</v>
      </c>
      <c r="G49" s="7">
        <v>251.34989999999999</v>
      </c>
      <c r="H49" s="7">
        <v>197.19049999999999</v>
      </c>
      <c r="I49" s="7">
        <v>41</v>
      </c>
      <c r="J49" s="7">
        <v>2.076546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Camparison 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Mucciarini</dc:creator>
  <cp:lastModifiedBy>Mirko Mucciarini</cp:lastModifiedBy>
  <dcterms:created xsi:type="dcterms:W3CDTF">2025-05-02T17:26:42Z</dcterms:created>
  <dcterms:modified xsi:type="dcterms:W3CDTF">2025-05-02T17:49:42Z</dcterms:modified>
</cp:coreProperties>
</file>