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mon\dev\regolith\tests\outputs\reimb\"/>
    </mc:Choice>
  </mc:AlternateContent>
  <bookViews>
    <workbookView xWindow="0" yWindow="0" windowWidth="28800" windowHeight="12432" tabRatio="809" activeTab="1"/>
  </bookViews>
  <sheets>
    <sheet name="T&amp;B Report Instructions" sheetId="1" r:id="rId1"/>
    <sheet name="T&amp;B" sheetId="2" r:id="rId2"/>
    <sheet name="Extra_Page" sheetId="3" r:id="rId3"/>
    <sheet name="Avg_Rate" sheetId="4" r:id="rId4"/>
    <sheet name="Daily_Rate" sheetId="5" r:id="rId5"/>
    <sheet name="Avg Rate Instructions" sheetId="6" r:id="rId6"/>
    <sheet name="Daily Rate Instructions" sheetId="7" r:id="rId7"/>
  </sheets>
  <externalReferences>
    <externalReference r:id="rId8"/>
  </externalReferences>
  <definedNames>
    <definedName name="_xlnm.Print_Area" localSheetId="3">Avg_Rate!$A$1:$M$55</definedName>
    <definedName name="_xlnm.Print_Area" localSheetId="1">T&amp;[1]B!$B$1:$P$60</definedName>
  </definedNames>
  <calcPr calcId="162913"/>
</workbook>
</file>

<file path=xl/calcChain.xml><?xml version="1.0" encoding="utf-8"?>
<calcChain xmlns="http://schemas.openxmlformats.org/spreadsheetml/2006/main">
  <c r="K42" i="5" l="1"/>
  <c r="J42" i="5"/>
  <c r="M41" i="5"/>
  <c r="L41" i="5"/>
  <c r="N41" i="5" s="1"/>
  <c r="M40" i="5"/>
  <c r="L40" i="5"/>
  <c r="N40" i="5" s="1"/>
  <c r="N39" i="5"/>
  <c r="M39" i="5"/>
  <c r="L39" i="5"/>
  <c r="N38" i="5"/>
  <c r="M38" i="5"/>
  <c r="L38" i="5"/>
  <c r="M37" i="5"/>
  <c r="L37" i="5"/>
  <c r="N37" i="5" s="1"/>
  <c r="M36" i="5"/>
  <c r="L36" i="5"/>
  <c r="N36" i="5" s="1"/>
  <c r="N35" i="5"/>
  <c r="M35" i="5"/>
  <c r="L35" i="5"/>
  <c r="N34" i="5"/>
  <c r="M34" i="5"/>
  <c r="L34" i="5"/>
  <c r="M33" i="5"/>
  <c r="L33" i="5"/>
  <c r="N33" i="5" s="1"/>
  <c r="M32" i="5"/>
  <c r="L32" i="5"/>
  <c r="N32" i="5" s="1"/>
  <c r="N31" i="5"/>
  <c r="M31" i="5"/>
  <c r="L31" i="5"/>
  <c r="N30" i="5"/>
  <c r="M30" i="5"/>
  <c r="L30" i="5"/>
  <c r="M29" i="5"/>
  <c r="L29" i="5"/>
  <c r="N29" i="5" s="1"/>
  <c r="M28" i="5"/>
  <c r="L28" i="5"/>
  <c r="N28" i="5" s="1"/>
  <c r="N27" i="5"/>
  <c r="M27" i="5"/>
  <c r="L27" i="5"/>
  <c r="N26" i="5"/>
  <c r="M26" i="5"/>
  <c r="L26" i="5"/>
  <c r="M25" i="5"/>
  <c r="L25" i="5"/>
  <c r="N25" i="5" s="1"/>
  <c r="M24" i="5"/>
  <c r="L24" i="5"/>
  <c r="N24" i="5" s="1"/>
  <c r="N23" i="5"/>
  <c r="M23" i="5"/>
  <c r="L23" i="5"/>
  <c r="N22" i="5"/>
  <c r="M22" i="5"/>
  <c r="L22" i="5"/>
  <c r="M21" i="5"/>
  <c r="L21" i="5"/>
  <c r="N21" i="5" s="1"/>
  <c r="M20" i="5"/>
  <c r="L20" i="5"/>
  <c r="N20" i="5" s="1"/>
  <c r="N19" i="5"/>
  <c r="M19" i="5"/>
  <c r="L19" i="5"/>
  <c r="N18" i="5"/>
  <c r="M18" i="5"/>
  <c r="L18" i="5"/>
  <c r="M17" i="5"/>
  <c r="L17" i="5"/>
  <c r="N17" i="5" s="1"/>
  <c r="M16" i="5"/>
  <c r="M42" i="5" s="1"/>
  <c r="M52" i="2" s="1"/>
  <c r="L16" i="5"/>
  <c r="N16" i="5" s="1"/>
  <c r="M11" i="5"/>
  <c r="M10" i="5"/>
  <c r="M9" i="5"/>
  <c r="M8" i="5"/>
  <c r="K3" i="5"/>
  <c r="I49" i="4"/>
  <c r="H49" i="4"/>
  <c r="K48" i="4"/>
  <c r="J48" i="4"/>
  <c r="L48" i="4" s="1"/>
  <c r="K47" i="4"/>
  <c r="J47" i="4"/>
  <c r="L47" i="4" s="1"/>
  <c r="L46" i="4"/>
  <c r="J46" i="4"/>
  <c r="L45" i="4"/>
  <c r="K45" i="4"/>
  <c r="J45" i="4"/>
  <c r="K44" i="4"/>
  <c r="J44" i="4"/>
  <c r="L44" i="4" s="1"/>
  <c r="K43" i="4"/>
  <c r="J43" i="4"/>
  <c r="L43" i="4" s="1"/>
  <c r="L42" i="4"/>
  <c r="J42" i="4"/>
  <c r="L41" i="4"/>
  <c r="K41" i="4"/>
  <c r="J41" i="4"/>
  <c r="K40" i="4"/>
  <c r="J40" i="4"/>
  <c r="L40" i="4" s="1"/>
  <c r="K39" i="4"/>
  <c r="J39" i="4"/>
  <c r="L39" i="4" s="1"/>
  <c r="L38" i="4"/>
  <c r="J38" i="4"/>
  <c r="L37" i="4"/>
  <c r="K37" i="4"/>
  <c r="J37" i="4"/>
  <c r="K36" i="4"/>
  <c r="J36" i="4"/>
  <c r="L36" i="4" s="1"/>
  <c r="K35" i="4"/>
  <c r="J35" i="4"/>
  <c r="L35" i="4" s="1"/>
  <c r="L34" i="4"/>
  <c r="J34" i="4"/>
  <c r="L33" i="4"/>
  <c r="K33" i="4"/>
  <c r="J33" i="4"/>
  <c r="K32" i="4"/>
  <c r="J32" i="4"/>
  <c r="L32" i="4" s="1"/>
  <c r="K31" i="4"/>
  <c r="J31" i="4"/>
  <c r="L31" i="4" s="1"/>
  <c r="L30" i="4"/>
  <c r="J30" i="4"/>
  <c r="L29" i="4"/>
  <c r="K29" i="4"/>
  <c r="J29" i="4"/>
  <c r="K28" i="4"/>
  <c r="J28" i="4"/>
  <c r="L28" i="4" s="1"/>
  <c r="K27" i="4"/>
  <c r="J27" i="4"/>
  <c r="L27" i="4" s="1"/>
  <c r="L26" i="4"/>
  <c r="J26" i="4"/>
  <c r="L25" i="4"/>
  <c r="K25" i="4"/>
  <c r="J25" i="4"/>
  <c r="K24" i="4"/>
  <c r="J24" i="4"/>
  <c r="L24" i="4" s="1"/>
  <c r="K23" i="4"/>
  <c r="J23" i="4"/>
  <c r="L23" i="4" s="1"/>
  <c r="L22" i="4"/>
  <c r="J22" i="4"/>
  <c r="L21" i="4"/>
  <c r="K21" i="4"/>
  <c r="J21" i="4"/>
  <c r="K20" i="4"/>
  <c r="J20" i="4"/>
  <c r="L20" i="4" s="1"/>
  <c r="K19" i="4"/>
  <c r="J19" i="4"/>
  <c r="L19" i="4" s="1"/>
  <c r="L18" i="4"/>
  <c r="J18" i="4"/>
  <c r="L13" i="4"/>
  <c r="L12" i="4"/>
  <c r="H12" i="4"/>
  <c r="K46" i="4" s="1"/>
  <c r="L11" i="4"/>
  <c r="L10" i="4"/>
  <c r="L9" i="4"/>
  <c r="I3" i="4"/>
  <c r="N38" i="3"/>
  <c r="P50" i="2" s="1"/>
  <c r="L38" i="3"/>
  <c r="M50" i="2" s="1"/>
  <c r="K3" i="3"/>
  <c r="P28" i="2"/>
  <c r="N42" i="5" l="1"/>
  <c r="P52" i="2" s="1"/>
  <c r="L49" i="4"/>
  <c r="P51" i="2" s="1"/>
  <c r="P53" i="2" s="1"/>
  <c r="J49" i="4"/>
  <c r="L42" i="5"/>
  <c r="K18" i="4"/>
  <c r="K22" i="4"/>
  <c r="K26" i="4"/>
  <c r="K30" i="4"/>
  <c r="K34" i="4"/>
  <c r="K38" i="4"/>
  <c r="K42" i="4"/>
  <c r="K49" i="4" l="1"/>
  <c r="M51" i="2" s="1"/>
  <c r="M53" i="2" s="1"/>
  <c r="P54" i="2" s="1"/>
  <c r="P56" i="2" s="1"/>
  <c r="P58" i="2" s="1"/>
  <c r="P60" i="2" l="1"/>
  <c r="I60" i="2" s="1"/>
  <c r="P59" i="2"/>
</calcChain>
</file>

<file path=xl/comments1.xml><?xml version="1.0" encoding="utf-8"?>
<comments xmlns="http://schemas.openxmlformats.org/spreadsheetml/2006/main">
  <authors>
    <author>Benta Vos</author>
  </authors>
  <commentList>
    <comment ref="H9" authorId="0" shapeId="0">
      <text>
        <r>
          <rPr>
            <sz val="10"/>
            <rFont val="Arial"/>
          </rPr>
          <t>STEP 1</t>
        </r>
      </text>
    </comment>
    <comment ref="H10" authorId="0" shapeId="0">
      <text>
        <r>
          <rPr>
            <sz val="10"/>
            <rFont val="Arial"/>
          </rPr>
          <t>STEP 2</t>
        </r>
      </text>
    </comment>
    <comment ref="H16" authorId="0" shapeId="0">
      <text>
        <r>
          <rPr>
            <sz val="10"/>
            <rFont val="Arial"/>
          </rPr>
          <t>STEP 3</t>
        </r>
      </text>
    </comment>
    <comment ref="I16" authorId="0" shapeId="0">
      <text>
        <r>
          <rPr>
            <sz val="10"/>
            <rFont val="Arial"/>
          </rPr>
          <t>STEP 4</t>
        </r>
      </text>
    </comment>
  </commentList>
</comments>
</file>

<file path=xl/comments2.xml><?xml version="1.0" encoding="utf-8"?>
<comments xmlns="http://schemas.openxmlformats.org/spreadsheetml/2006/main">
  <authors>
    <author>Benta Vos</author>
  </authors>
  <commentList>
    <comment ref="I9" authorId="0" shapeId="0">
      <text>
        <r>
          <rPr>
            <sz val="10"/>
            <rFont val="Arial"/>
          </rPr>
          <t>Enter daily exchange rate
to calculate threshold amounts
in US dollars.</t>
        </r>
      </text>
    </comment>
  </commentList>
</comments>
</file>

<file path=xl/sharedStrings.xml><?xml version="1.0" encoding="utf-8"?>
<sst xmlns="http://schemas.openxmlformats.org/spreadsheetml/2006/main" count="350" uniqueCount="256">
  <si>
    <t xml:space="preserve">TRAVEL &amp; BUSINESS EXPENSE REPORT INSTRUCTIONS                                                </t>
  </si>
  <si>
    <t>Columbia University in the City of New York</t>
  </si>
  <si>
    <t>Accounts Payable</t>
  </si>
  <si>
    <t>SECTION 1:</t>
  </si>
  <si>
    <t>TRAVEL OR BUSINESS    The Travel &amp; Business Expense Report has two uses:</t>
  </si>
  <si>
    <t>1) Travel Expense reimbursements per trip</t>
  </si>
  <si>
    <t>A trip may consist of multiple destinations and is defined by leaving, and then returning to NYC (tri-state area).  An overnight or extended stay is often involved.</t>
  </si>
  <si>
    <t>All expenses associated with one trip are reported and tracked by the last date of expense or return date to NYC (called Travel End Date).</t>
  </si>
  <si>
    <t>Expenses from one trip may be reported on multiple Expense Reports so long as the reports each share the same invoice number (based on the return to NYC date).</t>
  </si>
  <si>
    <t>2) Business Expense reimbursements submitted on a regular basis (i.e., bi-monthly)</t>
  </si>
  <si>
    <t>Business Expenses are expenses incurred locally/on campus during the normal course of business, including local transportation, meals, or emergency supply purchases.</t>
  </si>
  <si>
    <t>These expenses are reported for a period of time and tracked by the last date of expense being reported (called Period End Date).</t>
  </si>
  <si>
    <t>Steps</t>
  </si>
  <si>
    <t>Select one box: Travel Expenses or Business Expenses depending upon the type of expenses being reimbursed (see above).</t>
  </si>
  <si>
    <t xml:space="preserve">Enter the date of the earliest expense or First Date of Expense </t>
  </si>
  <si>
    <t>Enter the last date of expense based on the travel return date (Travel End Date) or date of last job related Business Expense (Period End Date).</t>
  </si>
  <si>
    <t>SECTION 2:</t>
  </si>
  <si>
    <t>PAYEE INFORMATION</t>
  </si>
  <si>
    <t>Enter the Employee (Payee) Name</t>
  </si>
  <si>
    <t>Enter the Payee's Home Address (P.O. boxes, campus, office or temporary addresses are not allowed).</t>
  </si>
  <si>
    <t>Check the address change box to indicate that the Dept. Processor must contact Vendor Maintenance with new address information via the Vendor Request web form.</t>
  </si>
  <si>
    <t>SECTION 3:</t>
  </si>
  <si>
    <t>CERTIFICATION &amp; COMPLIANCE</t>
  </si>
  <si>
    <t>Each expense must conform to University policy, Departmental policy and the rules of the IRS, Federal Government or any Granting Agency.</t>
  </si>
  <si>
    <t>The employee must sign and date the report, certifying the legitimate, reasonable and necessary business nature of all expenses being reimbursed.</t>
  </si>
  <si>
    <t xml:space="preserve">Enter the Expense Report Validator's Name </t>
  </si>
  <si>
    <t>The Expense Report Validator must sign and date the Report, certifying the legitimate, reasonable and necessary business nature of all expenses being reimbursed.</t>
  </si>
  <si>
    <t>Enter the Dept. Name / Dept. Number</t>
  </si>
  <si>
    <t>Enter the Dept. Contact Name and Phone Number</t>
  </si>
  <si>
    <t>SECTION 4:</t>
  </si>
  <si>
    <t>OTHER INFORMATION</t>
  </si>
  <si>
    <t xml:space="preserve">For Travel: enter a Travel Advance (T) Number if the payee received an advance (all Travel Advances must be reconciled on an Expense Report showing the necessary expenses for which the advance was used).  For all advances, the account used should always be 17110 </t>
  </si>
  <si>
    <t>For Travel: enter the main Departure and Arrival Points</t>
  </si>
  <si>
    <t>Use the Personal Vehicle Mileage section to calculate personal vehicle mileage reimbursement amounts (the University does not reimburse for gas on private vehicle usage because it is included in the Federal Mileage Reimbursement Rate).</t>
  </si>
  <si>
    <t>SECTION 5:</t>
  </si>
  <si>
    <t>BUSINESS PURPOSES &amp; ITEMIZED EXPENSES</t>
  </si>
  <si>
    <t>Enter the Overall Business Reason for incurring either Travel or Business expenses on behalf of the University (please be specific).</t>
  </si>
  <si>
    <t>Enter itemized expenses (organized by date).  Describe each expense in detail and include the circumstances (Business Reasons) that demonstrate why the expense was necessary and reasonable in order to conduct University business.  Use the following abbreviations (B) Breakfast (L) Lunch (D) Dinner (BusM) Business Meal.</t>
  </si>
  <si>
    <t>Segregate all "unallowable" expenses to Column B including: all amounts spent on alcohol and amounts above any threshold limit placed on meals, lodging, flight class, etc..</t>
  </si>
  <si>
    <t>SECTION 6:</t>
  </si>
  <si>
    <t>ACCOUNTING</t>
  </si>
  <si>
    <t xml:space="preserve">Enter any pre-paid amounts or travel advance amounts in the middle right-hand tally section and answer the question by circling Y or N. </t>
  </si>
  <si>
    <t>The Dept. Processor will enter each ARC chart field value to be charged (using the 66310-66499 Account chartfield series for segregated expenses).  The Dept. Processor will make sure that the chart field distribution totals match the total amount being reimbursed (these two totals must also match each other on the ARC Voucher).</t>
  </si>
  <si>
    <t>SECTION 7:</t>
  </si>
  <si>
    <t>OPTIONAL WORKSHEETS</t>
  </si>
  <si>
    <t>Use the Extra Page for more itemized expense entries</t>
  </si>
  <si>
    <t>Use the optional Average Rate Currency Conversion Worksheet to convert foreign amounts into U.S. dollars using an average rate of exchange.</t>
  </si>
  <si>
    <t>Use the optional Daily Rate Currency Conversion Worksheet to convert foreign amounts into U.S. dollars using an actual rate for each line item expense .</t>
  </si>
  <si>
    <t>SECTION 8:</t>
  </si>
  <si>
    <t>FINAL STEPS</t>
  </si>
  <si>
    <t>Save and print the report (print entire workbook if used).  The report and worksheets should print one per page.   If the workbook is not printing one per page, go to: File&gt;Page Setup&gt; and select "Fit to 1 page(s) wide by 1 tall" (you may need to select this option for each page depending on your system preferences).</t>
  </si>
  <si>
    <t>Attach all supporting documentation including event flyers, flight information, all itemized hotel bills and receipts taped to 81/2 x 11 sized paper.</t>
  </si>
  <si>
    <t>Copy the report and all receipts to keep a record on file.</t>
  </si>
  <si>
    <t xml:space="preserve">The Dept. Processor enters the voucher into ARC and receives department approval through ARC. </t>
  </si>
  <si>
    <t>The Dept. Processor writes the approved Voucher Number on each page of the report and the Date Received by the Department.</t>
  </si>
  <si>
    <t>The Dept. Processor submits the report and all supporting documentation via the Procurement EDM process.</t>
  </si>
  <si>
    <t>Accounts Payable will contact the Dept through email if there is any missing information needed to complete the expense report.</t>
  </si>
  <si>
    <t>Accounts Payable works with the Dept. by double checking expenditures and providing guidance on policy matters relating to University payments.</t>
  </si>
  <si>
    <t>Accounts Payable reviews and approves the voucher and issues payment.</t>
  </si>
  <si>
    <t xml:space="preserve">Revised January 1st, 2018                                               TRAVEL &amp; BUSINESS EXPENSE REPORT                                                      Page _____ of _____                                        </t>
  </si>
  <si>
    <t xml:space="preserve">Columbia University in the City of New York </t>
  </si>
  <si>
    <t>DATE RECEIVED BY DEPARTMENT</t>
  </si>
  <si>
    <t xml:space="preserve">VOUCHER #   </t>
  </si>
  <si>
    <t xml:space="preserve">  Important: Use this form to report travel and all associated expenses from ONE TRIP (leave and return to NYC area, including multiple destinations) OR,</t>
  </si>
  <si>
    <t xml:space="preserve">  for misc. business expenses and/or local transportation (within the tri-state area, where no overnight stay occurred).       </t>
  </si>
  <si>
    <t xml:space="preserve">Please check only one box - not both!                                                                                                         Then, enter dates in the boxes on the right (using format MM/DD/YY), according to the report category box checked (Travel OR Business).                                                                                         </t>
  </si>
  <si>
    <t xml:space="preserve"> Travel Expenses       &gt;&gt;&gt;</t>
  </si>
  <si>
    <t>FIRST DATE OF EXPENSE</t>
  </si>
  <si>
    <t>TRAVEL END DATE</t>
  </si>
  <si>
    <t>ARC Invoice Number for Travel Expenses         &lt;&lt;&lt;</t>
  </si>
  <si>
    <t>TE</t>
  </si>
  <si>
    <t>X</t>
  </si>
  <si>
    <t xml:space="preserve"> Business Expenses  &gt;&gt;&gt;</t>
  </si>
  <si>
    <t>PERIOD END DATE</t>
  </si>
  <si>
    <t>ARC Invoice Number for Business Expenses         &lt;&lt;&lt;</t>
  </si>
  <si>
    <t>01/01/18</t>
  </si>
  <si>
    <t>PE</t>
  </si>
  <si>
    <t>01/10/18</t>
  </si>
  <si>
    <t xml:space="preserve">  Please note: For TRAVEL EXPENSES the ARC Invoice Number format is TEMMDDYY and refers to the return date to NYC or TRAVEL END DATE.</t>
  </si>
  <si>
    <t xml:space="preserve">  For BUSINESS EXPENSES (including local transportation) the ARC Invoice Number format is PEMMDDYY and refers to the LAST DATE OF EXPENSE (Period End date).</t>
  </si>
  <si>
    <t>EMPLOYEE (PAYEE) NAME</t>
  </si>
  <si>
    <t xml:space="preserve">  </t>
  </si>
  <si>
    <t>Anthony Scopatz</t>
  </si>
  <si>
    <t>PAYEE'S HOME ADDRESS                                                         STREET</t>
  </si>
  <si>
    <t>DEPARTURE &amp; ARRIVAL POINTS</t>
  </si>
  <si>
    <t>123 Wallabe Ln</t>
  </si>
  <si>
    <t xml:space="preserve"> FROM                         TO</t>
  </si>
  <si>
    <t xml:space="preserve">CITY                                                                                                                                                                         STATE                                                                    </t>
  </si>
  <si>
    <t>ZIP</t>
  </si>
  <si>
    <t>The big apple</t>
  </si>
  <si>
    <t>plasma</t>
  </si>
  <si>
    <t>007</t>
  </si>
  <si>
    <t>PAYEE'S SIGNATURE</t>
  </si>
  <si>
    <t xml:space="preserve">  DATE  </t>
  </si>
  <si>
    <t>Please check box if your home                                                                                                                                                                     address has changed.                                                                      NOTE: Your Dept. ARC Processor must contact Vendor Maintenance with new info.</t>
  </si>
  <si>
    <t># OF MILES</t>
  </si>
  <si>
    <t>PERSONAL VEHICLE MILEAGE</t>
  </si>
  <si>
    <t>RATE</t>
  </si>
  <si>
    <t>AMOUNT</t>
  </si>
  <si>
    <t>I certify that these expenses were actual and reasonable and incurred in accordance with University policy for the official business of Columbia University.</t>
  </si>
  <si>
    <t xml:space="preserve">I certify that no portion of this claim was free of charge, previously reimbursed from any other source, or will be paid from any resource in the future. </t>
  </si>
  <si>
    <t>Expense Report Validators NAME (Print):</t>
  </si>
  <si>
    <t>DEPT. NAME / NUMBER</t>
  </si>
  <si>
    <t xml:space="preserve">Are you reconciling a Prepaid/Travel Advance?  Y or N                                        If yes, enter Pre-Paid Voucher T # below </t>
  </si>
  <si>
    <t xml:space="preserve">Expense Report Validators </t>
  </si>
  <si>
    <t>Expense Report Reviewer 'S SIGNATURE</t>
  </si>
  <si>
    <t xml:space="preserve">Validators Signature </t>
  </si>
  <si>
    <t xml:space="preserve">PRE-PAID ADVANCE #  T     </t>
  </si>
  <si>
    <t xml:space="preserve">I have reviewed the Travel &amp; Business Expense report and determined that the expense reimbursements are reasonable and necessary in accordance with University policy and procedures.  </t>
  </si>
  <si>
    <t>DEPARTMENT CONTACT</t>
  </si>
  <si>
    <t>OVERALL BUSINESS PURPOSE (for conference, attach flyer or forms)</t>
  </si>
  <si>
    <t xml:space="preserve"> NAME</t>
  </si>
  <si>
    <t>l</t>
  </si>
  <si>
    <t>testing the database</t>
  </si>
  <si>
    <t>PHONE</t>
  </si>
  <si>
    <t>ITEMIZED EXPENSE DESCRIPTIONS</t>
  </si>
  <si>
    <t xml:space="preserve">EXPENSE NO. </t>
  </si>
  <si>
    <t>DATE OF EXPENSE</t>
  </si>
  <si>
    <t>BUSINESS PURPOSES</t>
  </si>
  <si>
    <t>In the space below, describe each expense, including the business purpose. For meals/meetings of 1-10 people, document names and relationships to CU. For groups of over 10,  document total number of attendees only. For ALL expenses remember to segregate "unallowable" amounts to column B (such as any alcohol, etc.).</t>
  </si>
  <si>
    <t xml:space="preserve"> UNSEGREGATED EXPENSES                            A</t>
  </si>
  <si>
    <t xml:space="preserve"> SEGREGATED EXPENSES                            B</t>
  </si>
  <si>
    <t>test</t>
  </si>
  <si>
    <t>01/02/18</t>
  </si>
  <si>
    <t>01/03/18</t>
  </si>
  <si>
    <t>01/04/18</t>
  </si>
  <si>
    <t>01/05/18</t>
  </si>
  <si>
    <t>01/06/18</t>
  </si>
  <si>
    <t>01/07/18</t>
  </si>
  <si>
    <t>01/08/18</t>
  </si>
  <si>
    <t xml:space="preserve">Totals from Extra Page </t>
  </si>
  <si>
    <t>Totals from Average Rate Currency Conversion Worksheet</t>
  </si>
  <si>
    <t>Totals from Daily Rate Currency Conversion Worksheet</t>
  </si>
  <si>
    <t>TOTALS</t>
  </si>
  <si>
    <t>GL Unit</t>
  </si>
  <si>
    <t>Account</t>
  </si>
  <si>
    <t>Dept</t>
  </si>
  <si>
    <t>PC BU</t>
  </si>
  <si>
    <t>Project</t>
  </si>
  <si>
    <t xml:space="preserve">Activity </t>
  </si>
  <si>
    <t>Initiative</t>
  </si>
  <si>
    <t>Segment</t>
  </si>
  <si>
    <t xml:space="preserve">Site </t>
  </si>
  <si>
    <t>TOTAL EXPENSE (COLUMNS A&amp;B)</t>
  </si>
  <si>
    <t>COLUM</t>
  </si>
  <si>
    <t>GG012345</t>
  </si>
  <si>
    <t>LESS PREPAID EXPENSES</t>
  </si>
  <si>
    <t>SUBTOTAL</t>
  </si>
  <si>
    <t>LESS TRAVEL ADVANCE</t>
  </si>
  <si>
    <t>AMOUNT DUE UNIVERSITY</t>
  </si>
  <si>
    <t>ACCOUNT DISTRIBUTION TOTAL</t>
  </si>
  <si>
    <t>AMOUNT DUE EMPLOYEE</t>
  </si>
  <si>
    <t xml:space="preserve">*Note: If you are reconciling a prepaid advance, please ensure to include the "T Number" on this form. </t>
  </si>
  <si>
    <t xml:space="preserve">Revised June 28, 2012                                      EXPENSE REPORT EXTRA PAGE                                              Page _____ of _____                                       </t>
  </si>
  <si>
    <t>PAYEE NAME</t>
  </si>
  <si>
    <t xml:space="preserve">INVOICE #   </t>
  </si>
  <si>
    <t xml:space="preserve"> Accounts Payable</t>
  </si>
  <si>
    <t>DESCRIPTION OF EXPENSES / ITEMIZED BUSINESS REASONS</t>
  </si>
  <si>
    <t>EXPENSE NO.</t>
  </si>
  <si>
    <t>In the table below describe each expense.  Please provide the full names for business meals/meetings attendees along with the meeting agenda (or topic of discussion).</t>
  </si>
  <si>
    <t>01/09/18</t>
  </si>
  <si>
    <t xml:space="preserve">  TOTALS</t>
  </si>
  <si>
    <t>Revised June 28, 2012                           AVERAGE RATE CURRENCY CONVERSION WORKSHEET                           Page _____ of _____</t>
  </si>
  <si>
    <t>INVOICE #</t>
  </si>
  <si>
    <t>AVERAGE EXCHANGE RATE CALCULATOR</t>
  </si>
  <si>
    <t>CURRENCY BEING CONVERTED INTO US DOLLARS:</t>
  </si>
  <si>
    <t>Thresholds</t>
  </si>
  <si>
    <t>USD Amt. Allowed</t>
  </si>
  <si>
    <t>Foreign Amt. Allowed</t>
  </si>
  <si>
    <t>ENTER FIRST (DATE OF EXPENSE) EXCHANGE RATE</t>
  </si>
  <si>
    <t>Breakfast:</t>
  </si>
  <si>
    <t>ENTER LAST (DATE OF EXPENSE) EXCHANGE RATE</t>
  </si>
  <si>
    <t>Lunch:</t>
  </si>
  <si>
    <t>Dinner:</t>
  </si>
  <si>
    <t>AVERAGE EXCHANGE RATE FOR US DOLLARS:</t>
  </si>
  <si>
    <t>Foreign Hotel:</t>
  </si>
  <si>
    <t>Misc.:</t>
  </si>
  <si>
    <t>DESCRIPTION OF EXPENSES</t>
  </si>
  <si>
    <t>TOTAL FOREIGN CURRENCY AMOUNT</t>
  </si>
  <si>
    <t>UNSEGREGATED    FOREIGN        CURRENCY AMOUNT</t>
  </si>
  <si>
    <t>SEGREGATED      FOREIGN CURRENCY      AMOUNT</t>
  </si>
  <si>
    <t>UNSEGREGATED U.S DOLLAR AMOUNT</t>
  </si>
  <si>
    <t>SEGREGATED U.S DOLLAR AMOUNT</t>
  </si>
  <si>
    <t>BUSINESS PURPOSE</t>
  </si>
  <si>
    <t xml:space="preserve"> </t>
  </si>
  <si>
    <t>Revised June 28, 2012                            DAILY RATE CURRENCY CONVERSION WORKSHEET                           Page _____ of _____</t>
  </si>
  <si>
    <t>THRESHOLD AMOUNTS CALCULATOR</t>
  </si>
  <si>
    <t>DAILY EXCHANGE RATE RATE FOR US DOLLARS:</t>
  </si>
  <si>
    <t xml:space="preserve">  DESCRIPTION OF EXPENSES</t>
  </si>
  <si>
    <t>DAILY EXCHANGE RATE</t>
  </si>
  <si>
    <t>UNSEGREGATED FOREIGN CURRENCY AMOUNT</t>
  </si>
  <si>
    <t>SEGREGATED FOREIGN CURRENCY AMOUNT</t>
  </si>
  <si>
    <t xml:space="preserve">AVERAGE RATE CURRENCY CONVERSION WORKSHEET INSTRUCTIONS                                                </t>
  </si>
  <si>
    <t>WORKSHEET NOTES</t>
  </si>
  <si>
    <t xml:space="preserve">This worksheet is designed to help organize and perform currency conversions.  This worksheet may be used as supporting </t>
  </si>
  <si>
    <t>documentation attached to a Travel &amp; Business Expense Report along with the converter results printed from Oanda.com.</t>
  </si>
  <si>
    <t>Follow the instructions below on how to obtain the average rate of exchange.  This calculation is done on the worksheet so that one</t>
  </si>
  <si>
    <t>may enter itemized expenses in the foreign currency and it will automatically convert and show amounts and totals in U.S. dollars.</t>
  </si>
  <si>
    <t xml:space="preserve">POLICY NOTES                                                                                                                                                          </t>
  </si>
  <si>
    <t>Expense Reports are submitted in U.S. dollars (with documentation and translation of any foreign receipts and their conversions).</t>
  </si>
  <si>
    <t>For Foreign Currency Exchange on Travel Advances</t>
  </si>
  <si>
    <t xml:space="preserve">For Travel Advances, the exchange rate used at the time of currency exchange must be used when submitting expenses related to the advance.  </t>
  </si>
  <si>
    <t>Exchange rates can be obtained by making notations on the original receipts obtained from establishments at the time of the currency exchange transaction.</t>
  </si>
  <si>
    <t xml:space="preserve">For Foreign Currency Exchange on Employee Reimbursements </t>
  </si>
  <si>
    <t xml:space="preserve">For Employee Reimbursements, either an average rate or a date of expense rate can be used for currency exchange on expenses paid while traveling abroad.  </t>
  </si>
  <si>
    <t xml:space="preserve">The date of expense rate can be obtained by making notations on the original receipts obtained from establishments at the time of the currency exchange transaction. </t>
  </si>
  <si>
    <t xml:space="preserve"> For purchases made on a credit card, use the exchange rate for the transaction provided on the credit card statement.  </t>
  </si>
  <si>
    <t xml:space="preserve">SEGREGATED EXPENSES                                                                                                                                                       </t>
  </si>
  <si>
    <t>Please remember the following items must be segregated:</t>
  </si>
  <si>
    <t>All alcohol amounts</t>
  </si>
  <si>
    <t>All entertainment expenses</t>
  </si>
  <si>
    <t>Meal amount overages: amounts OVER $25 (B) $35 (L) $50 (D) not including tip</t>
  </si>
  <si>
    <t>Lodging amount overages: amounts OVER $400 per night international ($350 per night domestic)</t>
  </si>
  <si>
    <t>Travel amount overages: amounts OVER the lowest available fare</t>
  </si>
  <si>
    <t>OBTAINING EXCHANGE RATES TO BE USED ON THE WORKSHEET</t>
  </si>
  <si>
    <t xml:space="preserve">1. Go to http://www.oanda.com/currency/historical-rates/ and obtain the exchange rate for the date of the first expense </t>
  </si>
  <si>
    <t xml:space="preserve">2. From the same web page, enter the date of the last expense </t>
  </si>
  <si>
    <t>3. Using the Avg_Rate Worksheet, enter each rate into the appropriate first and last date exchange rate fields (Step 1 and Step 2)</t>
  </si>
  <si>
    <t>4. The Average Exchange rate is calculated by the Worksheet</t>
  </si>
  <si>
    <t>STEP-BY-STEP INSTRUCTIONS</t>
  </si>
  <si>
    <t>1</t>
  </si>
  <si>
    <t>Obtain the exchange rate from the first day of expense and the last date of expense following the instructions above.</t>
  </si>
  <si>
    <t>2</t>
  </si>
  <si>
    <t>Enter the First Date of expense Exchange Rate into the Average Exchange Rate Calculator</t>
  </si>
  <si>
    <t>3</t>
  </si>
  <si>
    <t>Enter the Last Date of expense Exchange Rate into the Average Exchange Rate Calculator</t>
  </si>
  <si>
    <t>4</t>
  </si>
  <si>
    <t>For meals and hotel amounts use the calculator to find the threshold amounts allowed in the foreign currency.</t>
  </si>
  <si>
    <t>5</t>
  </si>
  <si>
    <t>For meal and hotel expenses use the amount allowed (plus tip) and (minus any alcohol).</t>
  </si>
  <si>
    <t>6</t>
  </si>
  <si>
    <t>Describe each expense including the job related business purpose</t>
  </si>
  <si>
    <t>7</t>
  </si>
  <si>
    <t>First enter the full amount on the receipt into the Total Foreign Currency Amount column</t>
  </si>
  <si>
    <t>8</t>
  </si>
  <si>
    <t>Next enter the allowable (unsegregated) amount from the foreign receipt based on threshold amounts, etc.</t>
  </si>
  <si>
    <t>9</t>
  </si>
  <si>
    <t>The balance of  "unallowable" amounts will be automatically segregated from what was entered as allowed for each item.</t>
  </si>
  <si>
    <t>10</t>
  </si>
  <si>
    <t xml:space="preserve">The worksheet will automatically perform the conversion into U.S. dollars based on the average rate calculated in the </t>
  </si>
  <si>
    <t>Average Exchange Rate Calculator.</t>
  </si>
  <si>
    <t xml:space="preserve">DAILY RATE CURRENCY CONVERSION WORKSHEET INSTRUCTIONS                                                </t>
  </si>
  <si>
    <t>documentation attached to a Travel &amp; Business Expense Report.</t>
  </si>
  <si>
    <t>Follow the instructions below on how to obtain the daily (actual) rate of exchange.  This calculation is done on the top part of the</t>
  </si>
  <si>
    <t xml:space="preserve">worksheet in order to show threshold amounts in the foreign currency and must also be entered for each expense so that the </t>
  </si>
  <si>
    <t>foreign currency amounts will automatically convert into U.S. dollars.</t>
  </si>
  <si>
    <t xml:space="preserve">The date of expense rate can be obtained by making notations on the original receipts obtained from establishments at the time of the transaction. </t>
  </si>
  <si>
    <t xml:space="preserve">The exchange rate used on the transaction must be either highlighted or written on the original receipts or besides the original receipt on the sheet to which it is </t>
  </si>
  <si>
    <t xml:space="preserve">taped for the reimbursable expenses. </t>
  </si>
  <si>
    <t xml:space="preserve">Original receipts are required. </t>
  </si>
  <si>
    <t>Obtain the exchange rates for each date of expense following the instructions above.</t>
  </si>
  <si>
    <t>Enter the Exchange Rate into the Threshold Amounts Calculator</t>
  </si>
  <si>
    <t>Enter the Exchange Rate being used for each itemized expense in the Daily Exchange Rate column.</t>
  </si>
  <si>
    <t>Next enter the full amount on the receipt into the Total Foreign Currency Amount column</t>
  </si>
  <si>
    <t>The worksheet will automatically perform the conversion into U.S. dollars based on the daily rate entered for each line.</t>
  </si>
  <si>
    <t>GG054321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</si>
</sst>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0.00"/>
    <numFmt numFmtId="165" formatCode="#,##0.0000"/>
    <numFmt numFmtId="166" formatCode="0.0000"/>
    <numFmt numFmtId="167" formatCode="&quot;$&quot;#,##0.00;[Red]&quot;$&quot;#,##0.00"/>
    <numFmt numFmtId="168" formatCode="m/d/yy;@"/>
    <numFmt numFmtId="169" formatCode="m/d/yyyy;@"/>
    <numFmt numFmtId="170" formatCode="0.000"/>
  </numFmts>
  <fonts count="47" x14ac:knownFonts="1">
    <font>
      <sz val="10"/>
      <name val="Arial"/>
    </font>
    <font>
      <sz val="10"/>
      <name val="Arial"/>
      <family val="2"/>
    </font>
    <font>
      <sz val="8"/>
      <name val="Arial"/>
      <family val="2"/>
    </font>
    <font>
      <sz val="10"/>
      <name val="Arial"/>
      <family val="2"/>
    </font>
    <font>
      <b/>
      <sz val="16"/>
      <name val="Arial"/>
      <family val="2"/>
    </font>
    <font>
      <sz val="16"/>
      <name val="Arial"/>
      <family val="2"/>
    </font>
    <font>
      <b/>
      <sz val="12"/>
      <name val="Arial"/>
      <family val="2"/>
    </font>
    <font>
      <b/>
      <sz val="10"/>
      <name val="Arial"/>
      <family val="2"/>
    </font>
    <font>
      <sz val="12"/>
      <name val="Arial"/>
      <family val="2"/>
    </font>
    <font>
      <sz val="9"/>
      <name val="Arial"/>
      <family val="2"/>
    </font>
    <font>
      <sz val="14"/>
      <name val="Arial"/>
      <family val="2"/>
    </font>
    <font>
      <b/>
      <sz val="14"/>
      <name val="Arial"/>
      <family val="2"/>
    </font>
    <font>
      <b/>
      <sz val="11"/>
      <name val="Arial"/>
      <family val="2"/>
    </font>
    <font>
      <sz val="11"/>
      <name val="Arial"/>
      <family val="2"/>
    </font>
    <font>
      <sz val="7"/>
      <name val="Arial"/>
      <family val="2"/>
    </font>
    <font>
      <b/>
      <sz val="7"/>
      <name val="Arial"/>
      <family val="2"/>
    </font>
    <font>
      <sz val="16"/>
      <name val="Wingdings"/>
      <charset val="2"/>
    </font>
    <font>
      <sz val="8"/>
      <name val="Arial"/>
      <family val="2"/>
    </font>
    <font>
      <sz val="13"/>
      <name val="Arial"/>
      <family val="2"/>
    </font>
    <font>
      <sz val="12"/>
      <name val="Arial"/>
      <family val="2"/>
    </font>
    <font>
      <sz val="11"/>
      <name val="Arial"/>
      <family val="2"/>
    </font>
    <font>
      <b/>
      <sz val="12"/>
      <name val="Arial"/>
      <family val="2"/>
    </font>
    <font>
      <b/>
      <sz val="9"/>
      <name val="Arial"/>
      <family val="2"/>
    </font>
    <font>
      <sz val="9.5"/>
      <name val="Arial"/>
      <family val="2"/>
    </font>
    <font>
      <b/>
      <sz val="8"/>
      <name val="Arial"/>
      <family val="2"/>
    </font>
    <font>
      <b/>
      <sz val="8.5"/>
      <name val="Arial"/>
      <family val="2"/>
    </font>
    <font>
      <b/>
      <sz val="13"/>
      <color indexed="10"/>
      <name val="Arial"/>
      <family val="2"/>
    </font>
    <font>
      <sz val="12"/>
      <name val="Times New Roman"/>
      <family val="1"/>
    </font>
    <font>
      <sz val="13"/>
      <name val="Times New Roman"/>
      <family val="1"/>
    </font>
    <font>
      <sz val="14"/>
      <name val="Times New Roman"/>
      <family val="1"/>
    </font>
    <font>
      <sz val="16"/>
      <name val="Times New Roman"/>
      <family val="1"/>
    </font>
    <font>
      <b/>
      <sz val="10"/>
      <name val="Arial"/>
      <family val="2"/>
    </font>
    <font>
      <sz val="9"/>
      <name val="Arial"/>
      <family val="2"/>
    </font>
    <font>
      <sz val="10"/>
      <color indexed="10"/>
      <name val="Arial"/>
      <family val="2"/>
    </font>
    <font>
      <sz val="14"/>
      <name val="Arial"/>
      <family val="2"/>
    </font>
    <font>
      <b/>
      <sz val="14"/>
      <name val="Times New Roman"/>
      <family val="1"/>
    </font>
    <font>
      <sz val="14"/>
      <name val="Times New Roman"/>
      <family val="1"/>
    </font>
    <font>
      <b/>
      <sz val="13"/>
      <name val="Arial"/>
      <family val="2"/>
    </font>
    <font>
      <b/>
      <sz val="12"/>
      <color indexed="21"/>
      <name val="Arial"/>
      <family val="2"/>
    </font>
    <font>
      <b/>
      <sz val="10"/>
      <color indexed="10"/>
      <name val="Arial"/>
      <family val="2"/>
    </font>
    <font>
      <b/>
      <sz val="16"/>
      <color indexed="21"/>
      <name val="Arial"/>
      <family val="2"/>
    </font>
    <font>
      <b/>
      <sz val="14"/>
      <color indexed="9"/>
      <name val="Arial"/>
      <family val="2"/>
    </font>
    <font>
      <b/>
      <sz val="14"/>
      <color indexed="10"/>
      <name val="Arial"/>
      <family val="2"/>
    </font>
    <font>
      <b/>
      <sz val="14"/>
      <name val="Arial"/>
      <family val="2"/>
    </font>
    <font>
      <sz val="10"/>
      <name val="Arial"/>
      <family val="2"/>
    </font>
    <font>
      <sz val="12"/>
      <color rgb="FF000000"/>
      <name val="Arial"/>
      <family val="2"/>
    </font>
    <font>
      <b/>
      <sz val="12"/>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7"/>
        <bgColor indexed="64"/>
      </patternFill>
    </fill>
    <fill>
      <patternFill patternType="solid">
        <fgColor indexed="13"/>
        <bgColor indexed="64"/>
      </patternFill>
    </fill>
    <fill>
      <patternFill patternType="solid">
        <fgColor rgb="FFFFFF00"/>
        <bgColor indexed="64"/>
      </patternFill>
    </fill>
    <fill>
      <patternFill patternType="solid">
        <fgColor rgb="FFCCFFFF"/>
        <bgColor rgb="FF000000"/>
      </patternFill>
    </fill>
  </fills>
  <borders count="4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ck">
        <color indexed="64"/>
      </right>
      <top/>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bottom style="thick">
        <color indexed="64"/>
      </bottom>
      <diagonal/>
    </border>
    <border>
      <left style="thick">
        <color indexed="64"/>
      </left>
      <right/>
      <top style="thick">
        <color indexed="64"/>
      </top>
      <bottom/>
      <diagonal/>
    </border>
    <border>
      <left style="thick">
        <color indexed="64"/>
      </left>
      <right/>
      <top/>
      <bottom style="thin">
        <color indexed="64"/>
      </bottom>
      <diagonal/>
    </border>
    <border>
      <left style="thick">
        <color indexed="64"/>
      </left>
      <right/>
      <top/>
      <bottom/>
      <diagonal/>
    </border>
    <border>
      <left style="thick">
        <color indexed="64"/>
      </left>
      <right/>
      <top style="thin">
        <color indexed="64"/>
      </top>
      <bottom/>
      <diagonal/>
    </border>
    <border>
      <left style="thick">
        <color indexed="64"/>
      </left>
      <right/>
      <top/>
      <bottom style="thick">
        <color indexed="64"/>
      </bottom>
      <diagonal/>
    </border>
    <border>
      <left/>
      <right style="medium">
        <color indexed="64"/>
      </right>
      <top style="medium">
        <color indexed="64"/>
      </top>
      <bottom/>
      <diagonal/>
    </border>
    <border>
      <left style="thin">
        <color indexed="64"/>
      </left>
      <right style="thick">
        <color indexed="64"/>
      </right>
      <top/>
      <bottom/>
      <diagonal/>
    </border>
    <border>
      <left style="double">
        <color indexed="64"/>
      </left>
      <right/>
      <top style="double">
        <color indexed="64"/>
      </top>
      <bottom/>
      <diagonal/>
    </border>
    <border>
      <left/>
      <right/>
      <top style="double">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s>
  <cellStyleXfs count="1">
    <xf numFmtId="0" fontId="0" fillId="0" borderId="0"/>
  </cellStyleXfs>
  <cellXfs count="334">
    <xf numFmtId="0" fontId="0" fillId="0" borderId="0" xfId="0"/>
    <xf numFmtId="0" fontId="14" fillId="3" borderId="1" xfId="0" applyFont="1" applyFill="1" applyBorder="1" applyAlignment="1">
      <alignment horizontal="center" vertical="center"/>
    </xf>
    <xf numFmtId="0" fontId="3" fillId="3" borderId="2" xfId="0" applyFont="1" applyFill="1" applyBorder="1" applyAlignment="1">
      <alignment horizontal="left" vertic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16" fillId="0" borderId="0" xfId="0" applyFont="1" applyAlignment="1" applyProtection="1">
      <alignment horizontal="right" vertical="center" wrapText="1"/>
      <protection locked="0"/>
    </xf>
    <xf numFmtId="0" fontId="7" fillId="4" borderId="1" xfId="0" applyFont="1" applyFill="1" applyBorder="1" applyAlignment="1">
      <alignment horizontal="center"/>
    </xf>
    <xf numFmtId="4" fontId="19" fillId="5" borderId="1" xfId="0" applyNumberFormat="1" applyFont="1" applyFill="1" applyBorder="1" applyProtection="1">
      <protection locked="0"/>
    </xf>
    <xf numFmtId="4" fontId="19" fillId="5" borderId="5" xfId="0" applyNumberFormat="1" applyFont="1" applyFill="1" applyBorder="1" applyAlignment="1" applyProtection="1">
      <alignment horizontal="right"/>
      <protection locked="0"/>
    </xf>
    <xf numFmtId="0" fontId="0" fillId="5" borderId="6" xfId="0" applyFill="1" applyBorder="1"/>
    <xf numFmtId="0" fontId="0" fillId="5" borderId="7" xfId="0" applyFill="1" applyBorder="1"/>
    <xf numFmtId="0" fontId="0" fillId="5" borderId="8" xfId="0" applyFill="1" applyBorder="1"/>
    <xf numFmtId="0" fontId="0" fillId="5" borderId="0" xfId="0" applyFill="1"/>
    <xf numFmtId="0" fontId="0" fillId="5" borderId="9" xfId="0" applyFill="1" applyBorder="1"/>
    <xf numFmtId="0" fontId="9" fillId="5" borderId="10" xfId="0" applyFont="1" applyFill="1" applyBorder="1"/>
    <xf numFmtId="0" fontId="0" fillId="5" borderId="4" xfId="0" applyFill="1" applyBorder="1"/>
    <xf numFmtId="0" fontId="0" fillId="0" borderId="11" xfId="0" applyBorder="1" applyAlignment="1">
      <alignment horizontal="right"/>
    </xf>
    <xf numFmtId="0" fontId="7" fillId="4" borderId="12" xfId="0" applyFont="1" applyFill="1" applyBorder="1" applyAlignment="1">
      <alignment horizontal="center"/>
    </xf>
    <xf numFmtId="0" fontId="0" fillId="0" borderId="12" xfId="0" applyBorder="1" applyAlignment="1">
      <alignment horizontal="right"/>
    </xf>
    <xf numFmtId="164" fontId="0" fillId="0" borderId="13" xfId="0" applyNumberFormat="1" applyBorder="1"/>
    <xf numFmtId="164" fontId="0" fillId="0" borderId="1" xfId="0" applyNumberFormat="1" applyBorder="1"/>
    <xf numFmtId="0" fontId="23" fillId="6" borderId="14" xfId="0" applyFont="1" applyFill="1" applyBorder="1" applyAlignment="1">
      <alignment horizontal="center"/>
    </xf>
    <xf numFmtId="0" fontId="0" fillId="6" borderId="14" xfId="0" applyFill="1" applyBorder="1" applyAlignment="1">
      <alignment horizontal="center"/>
    </xf>
    <xf numFmtId="0" fontId="0" fillId="3" borderId="2" xfId="0" applyFill="1" applyBorder="1" applyAlignment="1">
      <alignment horizontal="left" vertical="center"/>
    </xf>
    <xf numFmtId="0" fontId="0" fillId="3" borderId="5" xfId="0" applyFill="1" applyBorder="1" applyAlignment="1">
      <alignment horizontal="left" vertical="center"/>
    </xf>
    <xf numFmtId="0" fontId="3" fillId="3" borderId="0" xfId="0" applyFont="1" applyFill="1"/>
    <xf numFmtId="0" fontId="3" fillId="2" borderId="0" xfId="0" applyFont="1" applyFill="1"/>
    <xf numFmtId="0" fontId="0" fillId="0" borderId="1" xfId="0" applyBorder="1" applyAlignment="1">
      <alignment horizontal="right"/>
    </xf>
    <xf numFmtId="0" fontId="3" fillId="3" borderId="0" xfId="0" applyFont="1" applyFill="1" applyAlignment="1">
      <alignment horizontal="left" vertical="center"/>
    </xf>
    <xf numFmtId="0" fontId="0" fillId="3" borderId="8" xfId="0" applyFill="1" applyBorder="1"/>
    <xf numFmtId="0" fontId="7" fillId="3" borderId="7" xfId="0" applyFont="1" applyFill="1" applyBorder="1" applyAlignment="1">
      <alignment horizontal="left"/>
    </xf>
    <xf numFmtId="0" fontId="0" fillId="3" borderId="0" xfId="0" applyFill="1" applyAlignment="1">
      <alignment horizontal="left" vertical="center"/>
    </xf>
    <xf numFmtId="0" fontId="0" fillId="0" borderId="15" xfId="0" applyBorder="1"/>
    <xf numFmtId="0" fontId="29" fillId="0" borderId="1" xfId="0" applyFont="1" applyBorder="1" applyAlignment="1" applyProtection="1">
      <alignment horizontal="center"/>
      <protection locked="0"/>
    </xf>
    <xf numFmtId="0" fontId="29" fillId="0" borderId="16" xfId="0" applyFont="1" applyBorder="1" applyAlignment="1" applyProtection="1">
      <alignment horizontal="center" vertical="center"/>
      <protection locked="0"/>
    </xf>
    <xf numFmtId="0" fontId="9" fillId="5" borderId="6" xfId="0" applyFont="1" applyFill="1" applyBorder="1"/>
    <xf numFmtId="0" fontId="9" fillId="5" borderId="7" xfId="0" applyFont="1" applyFill="1" applyBorder="1"/>
    <xf numFmtId="0" fontId="9" fillId="5" borderId="10" xfId="0" applyFont="1" applyFill="1" applyBorder="1" applyAlignment="1">
      <alignment vertical="top"/>
    </xf>
    <xf numFmtId="0" fontId="0" fillId="5" borderId="3" xfId="0" applyFill="1" applyBorder="1"/>
    <xf numFmtId="0" fontId="7" fillId="3" borderId="2" xfId="0" applyFont="1" applyFill="1" applyBorder="1" applyAlignment="1">
      <alignment horizontal="left" vertical="center"/>
    </xf>
    <xf numFmtId="0" fontId="3" fillId="3" borderId="2" xfId="0" applyFont="1" applyFill="1" applyBorder="1" applyAlignment="1">
      <alignment vertical="center"/>
    </xf>
    <xf numFmtId="0" fontId="0" fillId="0" borderId="17" xfId="0" applyBorder="1" applyAlignment="1">
      <alignment vertical="center"/>
    </xf>
    <xf numFmtId="0" fontId="3" fillId="3" borderId="18" xfId="0" applyFont="1" applyFill="1" applyBorder="1" applyAlignment="1">
      <alignment vertical="center"/>
    </xf>
    <xf numFmtId="0" fontId="3" fillId="7" borderId="12" xfId="0" applyFont="1" applyFill="1" applyBorder="1" applyAlignment="1">
      <alignment vertical="center"/>
    </xf>
    <xf numFmtId="0" fontId="0" fillId="7" borderId="2" xfId="0" applyFill="1" applyBorder="1" applyAlignment="1">
      <alignment vertical="center"/>
    </xf>
    <xf numFmtId="0" fontId="0" fillId="7" borderId="5" xfId="0" applyFill="1" applyBorder="1" applyAlignment="1">
      <alignment vertical="center"/>
    </xf>
    <xf numFmtId="0" fontId="32" fillId="5" borderId="6" xfId="0" applyFont="1" applyFill="1" applyBorder="1" applyAlignment="1">
      <alignment horizontal="left"/>
    </xf>
    <xf numFmtId="0" fontId="32" fillId="5" borderId="7" xfId="0" applyFont="1" applyFill="1" applyBorder="1"/>
    <xf numFmtId="0" fontId="32" fillId="5" borderId="0" xfId="0" applyFont="1" applyFill="1"/>
    <xf numFmtId="0" fontId="32" fillId="5" borderId="3" xfId="0" applyFont="1" applyFill="1" applyBorder="1" applyAlignment="1">
      <alignment vertical="top"/>
    </xf>
    <xf numFmtId="0" fontId="31" fillId="3" borderId="19" xfId="0" applyFont="1" applyFill="1" applyBorder="1" applyAlignment="1">
      <alignment vertical="center"/>
    </xf>
    <xf numFmtId="0" fontId="31" fillId="3" borderId="12" xfId="0" applyFont="1" applyFill="1" applyBorder="1" applyAlignment="1">
      <alignment vertical="center"/>
    </xf>
    <xf numFmtId="0" fontId="30" fillId="0" borderId="16" xfId="0" applyFont="1" applyBorder="1" applyAlignment="1" applyProtection="1">
      <alignment horizontal="center" vertical="center"/>
      <protection locked="0"/>
    </xf>
    <xf numFmtId="0" fontId="0" fillId="7" borderId="5" xfId="0" applyFill="1" applyBorder="1"/>
    <xf numFmtId="0" fontId="27" fillId="0" borderId="1" xfId="0" applyFont="1" applyBorder="1" applyAlignment="1" applyProtection="1">
      <alignment horizontal="center" vertical="center"/>
      <protection locked="0"/>
    </xf>
    <xf numFmtId="0" fontId="7" fillId="3" borderId="1" xfId="0" applyFont="1" applyFill="1" applyBorder="1" applyAlignment="1">
      <alignment horizontal="center"/>
    </xf>
    <xf numFmtId="0" fontId="32" fillId="5" borderId="11" xfId="0" applyFont="1" applyFill="1" applyBorder="1" applyAlignment="1">
      <alignment vertical="top"/>
    </xf>
    <xf numFmtId="0" fontId="32" fillId="5" borderId="0" xfId="0" applyFont="1" applyFill="1" applyAlignment="1">
      <alignment vertical="top"/>
    </xf>
    <xf numFmtId="0" fontId="3" fillId="7" borderId="10" xfId="0" applyFont="1" applyFill="1" applyBorder="1" applyAlignment="1">
      <alignment vertical="center"/>
    </xf>
    <xf numFmtId="0" fontId="0" fillId="7" borderId="3" xfId="0" applyFill="1" applyBorder="1" applyAlignment="1">
      <alignment vertical="center"/>
    </xf>
    <xf numFmtId="0" fontId="7" fillId="5" borderId="11" xfId="0" applyFont="1" applyFill="1" applyBorder="1"/>
    <xf numFmtId="0" fontId="3" fillId="5" borderId="0" xfId="0" applyFont="1" applyFill="1"/>
    <xf numFmtId="0" fontId="29" fillId="0" borderId="1" xfId="0" applyFont="1" applyBorder="1" applyAlignment="1" applyProtection="1">
      <alignment horizontal="center" vertical="center"/>
      <protection locked="0"/>
    </xf>
    <xf numFmtId="49" fontId="6" fillId="0" borderId="0" xfId="0" applyNumberFormat="1" applyFont="1" applyAlignment="1">
      <alignment horizontal="right" indent="1"/>
    </xf>
    <xf numFmtId="49" fontId="6" fillId="0" borderId="0" xfId="0" applyNumberFormat="1" applyFont="1" applyAlignment="1">
      <alignment horizontal="right" indent="2"/>
    </xf>
    <xf numFmtId="0" fontId="3" fillId="3" borderId="12" xfId="0" applyFont="1" applyFill="1" applyBorder="1"/>
    <xf numFmtId="0" fontId="3" fillId="3" borderId="2" xfId="0" applyFont="1" applyFill="1" applyBorder="1" applyAlignment="1">
      <alignment horizontal="center" vertical="top"/>
    </xf>
    <xf numFmtId="0" fontId="3" fillId="3" borderId="5" xfId="0" applyFont="1" applyFill="1" applyBorder="1"/>
    <xf numFmtId="0" fontId="1" fillId="3" borderId="2" xfId="0" applyFont="1" applyFill="1" applyBorder="1" applyAlignment="1">
      <alignment horizontal="center" vertical="top"/>
    </xf>
    <xf numFmtId="0" fontId="0" fillId="3" borderId="0" xfId="0" applyFill="1" applyAlignment="1">
      <alignment horizontal="center" vertical="top"/>
    </xf>
    <xf numFmtId="0" fontId="1" fillId="0" borderId="0" xfId="0" applyFont="1" applyAlignment="1">
      <alignment horizontal="center" vertical="top"/>
    </xf>
    <xf numFmtId="0" fontId="19" fillId="3" borderId="20" xfId="0" applyFont="1" applyFill="1" applyBorder="1" applyAlignment="1">
      <alignment horizontal="center"/>
    </xf>
    <xf numFmtId="4" fontId="19" fillId="5" borderId="21" xfId="0" applyNumberFormat="1" applyFont="1" applyFill="1" applyBorder="1" applyProtection="1">
      <protection locked="0"/>
    </xf>
    <xf numFmtId="4" fontId="19" fillId="5" borderId="22" xfId="0" applyNumberFormat="1" applyFont="1" applyFill="1" applyBorder="1" applyAlignment="1" applyProtection="1">
      <alignment horizontal="right"/>
      <protection locked="0"/>
    </xf>
    <xf numFmtId="0" fontId="3" fillId="3" borderId="20" xfId="0" applyFont="1" applyFill="1" applyBorder="1" applyAlignment="1">
      <alignment horizontal="center"/>
    </xf>
    <xf numFmtId="4" fontId="34" fillId="0" borderId="20" xfId="0" applyNumberFormat="1" applyFont="1" applyBorder="1"/>
    <xf numFmtId="4" fontId="34" fillId="0" borderId="23" xfId="0" applyNumberFormat="1" applyFont="1" applyBorder="1" applyAlignment="1">
      <alignment horizontal="right"/>
    </xf>
    <xf numFmtId="164" fontId="11" fillId="0" borderId="1" xfId="0" applyNumberFormat="1" applyFont="1" applyBorder="1" applyProtection="1">
      <protection locked="0"/>
    </xf>
    <xf numFmtId="164" fontId="10" fillId="0" borderId="24" xfId="0" applyNumberFormat="1" applyFont="1" applyBorder="1" applyAlignment="1" applyProtection="1">
      <alignment horizontal="right" vertical="center"/>
      <protection locked="0"/>
    </xf>
    <xf numFmtId="164" fontId="10" fillId="0" borderId="1" xfId="0" applyNumberFormat="1" applyFont="1" applyBorder="1" applyAlignment="1" applyProtection="1">
      <alignment horizontal="right" vertical="center"/>
      <protection locked="0"/>
    </xf>
    <xf numFmtId="0" fontId="0" fillId="4" borderId="1" xfId="0" applyFill="1" applyBorder="1" applyAlignment="1">
      <alignment horizontal="center"/>
    </xf>
    <xf numFmtId="0" fontId="0" fillId="4" borderId="2" xfId="0" applyFill="1" applyBorder="1" applyAlignment="1">
      <alignment horizontal="center"/>
    </xf>
    <xf numFmtId="164" fontId="11" fillId="0" borderId="24" xfId="0" applyNumberFormat="1" applyFont="1" applyBorder="1" applyProtection="1">
      <protection hidden="1"/>
    </xf>
    <xf numFmtId="164" fontId="11" fillId="0" borderId="1" xfId="0" applyNumberFormat="1" applyFont="1" applyBorder="1" applyProtection="1">
      <protection hidden="1"/>
    </xf>
    <xf numFmtId="164" fontId="41" fillId="0" borderId="1" xfId="0" applyNumberFormat="1" applyFont="1" applyBorder="1" applyProtection="1">
      <protection hidden="1"/>
    </xf>
    <xf numFmtId="164" fontId="11" fillId="0" borderId="25" xfId="0" applyNumberFormat="1" applyFont="1" applyBorder="1" applyAlignment="1" applyProtection="1">
      <alignment horizontal="right" vertical="center"/>
      <protection hidden="1"/>
    </xf>
    <xf numFmtId="164" fontId="11" fillId="0" borderId="1" xfId="0" applyNumberFormat="1" applyFont="1" applyBorder="1" applyAlignment="1" applyProtection="1">
      <alignment horizontal="right" vertical="center"/>
      <protection hidden="1"/>
    </xf>
    <xf numFmtId="164" fontId="11" fillId="0" borderId="21" xfId="0" applyNumberFormat="1" applyFont="1" applyBorder="1" applyAlignment="1" applyProtection="1">
      <alignment horizontal="right" vertical="center"/>
      <protection hidden="1"/>
    </xf>
    <xf numFmtId="4" fontId="0" fillId="5" borderId="14" xfId="0" applyNumberFormat="1" applyFill="1" applyBorder="1" applyProtection="1">
      <protection hidden="1"/>
    </xf>
    <xf numFmtId="4" fontId="19" fillId="0" borderId="5" xfId="0" applyNumberFormat="1" applyFont="1" applyBorder="1" applyAlignment="1" applyProtection="1">
      <alignment horizontal="right"/>
      <protection hidden="1"/>
    </xf>
    <xf numFmtId="164" fontId="34" fillId="0" borderId="1" xfId="0" applyNumberFormat="1" applyFont="1" applyBorder="1" applyAlignment="1" applyProtection="1">
      <alignment horizontal="right"/>
      <protection hidden="1"/>
    </xf>
    <xf numFmtId="4" fontId="19" fillId="0" borderId="22" xfId="0" applyNumberFormat="1" applyFont="1" applyBorder="1" applyAlignment="1" applyProtection="1">
      <alignment horizontal="right"/>
      <protection hidden="1"/>
    </xf>
    <xf numFmtId="164" fontId="34" fillId="0" borderId="21" xfId="0" applyNumberFormat="1" applyFont="1" applyBorder="1" applyAlignment="1" applyProtection="1">
      <alignment horizontal="right"/>
      <protection hidden="1"/>
    </xf>
    <xf numFmtId="4" fontId="34" fillId="0" borderId="20" xfId="0" applyNumberFormat="1" applyFont="1" applyBorder="1" applyAlignment="1" applyProtection="1">
      <alignment horizontal="right"/>
      <protection hidden="1"/>
    </xf>
    <xf numFmtId="164" fontId="11" fillId="0" borderId="20" xfId="0" applyNumberFormat="1" applyFont="1" applyBorder="1" applyAlignment="1" applyProtection="1">
      <alignment horizontal="right"/>
      <protection hidden="1"/>
    </xf>
    <xf numFmtId="4" fontId="34" fillId="0" borderId="20" xfId="0" applyNumberFormat="1" applyFont="1" applyBorder="1" applyProtection="1">
      <protection hidden="1"/>
    </xf>
    <xf numFmtId="4" fontId="34" fillId="0" borderId="23" xfId="0" applyNumberFormat="1" applyFont="1" applyBorder="1" applyAlignment="1" applyProtection="1">
      <alignment horizontal="right"/>
      <protection hidden="1"/>
    </xf>
    <xf numFmtId="49" fontId="29" fillId="0" borderId="8" xfId="0" applyNumberFormat="1" applyFont="1" applyBorder="1" applyAlignment="1" applyProtection="1">
      <alignment horizontal="left" vertical="top" wrapText="1"/>
      <protection locked="0"/>
    </xf>
    <xf numFmtId="49" fontId="29" fillId="0" borderId="4" xfId="0" applyNumberFormat="1" applyFont="1" applyBorder="1" applyAlignment="1" applyProtection="1">
      <alignment horizontal="left" vertical="top" wrapText="1"/>
      <protection locked="0"/>
    </xf>
    <xf numFmtId="0" fontId="10" fillId="0" borderId="0" xfId="0" applyFont="1" applyAlignment="1" applyProtection="1">
      <alignment horizontal="left"/>
      <protection locked="0"/>
    </xf>
    <xf numFmtId="0" fontId="13" fillId="0" borderId="0" xfId="0" applyFont="1" applyAlignment="1" applyProtection="1">
      <alignment vertical="center"/>
      <protection locked="0"/>
    </xf>
    <xf numFmtId="0" fontId="0" fillId="0" borderId="0" xfId="0" applyAlignment="1" applyProtection="1">
      <alignment vertical="center"/>
      <protection locked="0"/>
    </xf>
    <xf numFmtId="0" fontId="9" fillId="0" borderId="0" xfId="0" applyFont="1" applyProtection="1">
      <protection locked="0"/>
    </xf>
    <xf numFmtId="0" fontId="0" fillId="0" borderId="0" xfId="0" applyAlignment="1" applyProtection="1">
      <alignment horizontal="right"/>
      <protection locked="0"/>
    </xf>
    <xf numFmtId="164" fontId="3" fillId="0" borderId="0" xfId="0" applyNumberFormat="1" applyFont="1" applyProtection="1">
      <protection locked="0"/>
    </xf>
    <xf numFmtId="0" fontId="3" fillId="0" borderId="0" xfId="0" applyFont="1" applyProtection="1">
      <protection locked="0"/>
    </xf>
    <xf numFmtId="0" fontId="29" fillId="0" borderId="26" xfId="0" applyFont="1" applyBorder="1" applyAlignment="1" applyProtection="1">
      <alignment horizontal="left" vertical="center"/>
      <protection locked="0"/>
    </xf>
    <xf numFmtId="0" fontId="29" fillId="0" borderId="24" xfId="0" applyFont="1" applyBorder="1" applyAlignment="1" applyProtection="1">
      <alignment horizontal="left" vertical="center"/>
      <protection locked="0"/>
    </xf>
    <xf numFmtId="0" fontId="29" fillId="0" borderId="13" xfId="0" applyFont="1" applyBorder="1" applyAlignment="1" applyProtection="1">
      <alignment horizontal="left" vertical="center"/>
      <protection locked="0"/>
    </xf>
    <xf numFmtId="49" fontId="35" fillId="0" borderId="5" xfId="0" applyNumberFormat="1" applyFont="1" applyBorder="1" applyAlignment="1" applyProtection="1">
      <alignment horizontal="center" vertical="center"/>
      <protection locked="0"/>
    </xf>
    <xf numFmtId="49" fontId="29" fillId="0" borderId="12" xfId="0" applyNumberFormat="1" applyFont="1" applyBorder="1" applyAlignment="1" applyProtection="1">
      <alignment horizontal="center"/>
      <protection locked="0"/>
    </xf>
    <xf numFmtId="49" fontId="29" fillId="0" borderId="1" xfId="0" applyNumberFormat="1" applyFont="1" applyBorder="1" applyAlignment="1" applyProtection="1">
      <alignment horizontal="center"/>
      <protection locked="0"/>
    </xf>
    <xf numFmtId="49" fontId="28" fillId="0" borderId="1" xfId="0" applyNumberFormat="1" applyFont="1" applyBorder="1" applyAlignment="1" applyProtection="1">
      <alignment horizontal="center" vertical="center"/>
      <protection locked="0"/>
    </xf>
    <xf numFmtId="49" fontId="28" fillId="0" borderId="21" xfId="0" applyNumberFormat="1" applyFont="1" applyBorder="1" applyAlignment="1" applyProtection="1">
      <alignment horizontal="center" vertical="center"/>
      <protection locked="0"/>
    </xf>
    <xf numFmtId="49" fontId="27" fillId="0" borderId="1" xfId="0" applyNumberFormat="1" applyFont="1" applyBorder="1" applyAlignment="1" applyProtection="1">
      <alignment horizontal="center" vertical="center"/>
      <protection locked="0"/>
    </xf>
    <xf numFmtId="49" fontId="27" fillId="0" borderId="21" xfId="0" applyNumberFormat="1" applyFont="1" applyBorder="1" applyAlignment="1" applyProtection="1">
      <alignment horizontal="center" vertical="center"/>
      <protection locked="0"/>
    </xf>
    <xf numFmtId="0" fontId="19" fillId="0" borderId="27" xfId="0" applyFont="1" applyBorder="1" applyProtection="1">
      <protection locked="0"/>
    </xf>
    <xf numFmtId="0" fontId="19" fillId="0" borderId="28" xfId="0" applyFont="1" applyBorder="1"/>
    <xf numFmtId="0" fontId="19" fillId="0" borderId="29" xfId="0" applyFont="1" applyBorder="1"/>
    <xf numFmtId="0" fontId="6" fillId="0" borderId="30" xfId="0" applyFont="1" applyBorder="1" applyAlignment="1">
      <alignment horizontal="left" indent="1"/>
    </xf>
    <xf numFmtId="0" fontId="7" fillId="0" borderId="0" xfId="0" applyFont="1" applyAlignment="1">
      <alignment horizontal="left" indent="1"/>
    </xf>
    <xf numFmtId="0" fontId="0" fillId="0" borderId="0" xfId="0" applyAlignment="1">
      <alignment horizontal="left" indent="1"/>
    </xf>
    <xf numFmtId="164" fontId="0" fillId="0" borderId="1" xfId="0" applyNumberFormat="1" applyBorder="1" applyProtection="1">
      <protection locked="0"/>
    </xf>
    <xf numFmtId="164" fontId="43" fillId="0" borderId="1" xfId="0" applyNumberFormat="1" applyFont="1" applyBorder="1" applyAlignment="1" applyProtection="1">
      <alignment horizontal="right" vertical="center"/>
      <protection hidden="1"/>
    </xf>
    <xf numFmtId="0" fontId="3" fillId="0" borderId="12" xfId="0" applyFont="1" applyBorder="1"/>
    <xf numFmtId="0" fontId="0" fillId="0" borderId="0" xfId="0" applyProtection="1">
      <protection locked="0"/>
    </xf>
    <xf numFmtId="0" fontId="0" fillId="3" borderId="1" xfId="0" applyFill="1" applyBorder="1" applyAlignment="1">
      <alignment horizontal="center" vertical="center"/>
    </xf>
    <xf numFmtId="1" fontId="10" fillId="0" borderId="1" xfId="0" applyNumberFormat="1" applyFont="1" applyBorder="1" applyAlignment="1" applyProtection="1">
      <alignment vertical="center"/>
      <protection locked="0"/>
    </xf>
    <xf numFmtId="0" fontId="7" fillId="3" borderId="5" xfId="0" applyFont="1" applyFill="1" applyBorder="1" applyAlignment="1">
      <alignment vertical="center"/>
    </xf>
    <xf numFmtId="0" fontId="0" fillId="2" borderId="0" xfId="0" applyFill="1"/>
    <xf numFmtId="0" fontId="45" fillId="0" borderId="0" xfId="0" applyFont="1" applyAlignment="1">
      <alignment vertical="center"/>
    </xf>
    <xf numFmtId="1" fontId="10" fillId="0" borderId="1" xfId="0" applyNumberFormat="1" applyFont="1" applyBorder="1" applyAlignment="1" applyProtection="1">
      <alignment horizontal="center" vertical="center"/>
      <protection locked="0"/>
    </xf>
    <xf numFmtId="0" fontId="6" fillId="0" borderId="11" xfId="0" applyFont="1" applyBorder="1" applyAlignment="1">
      <alignment horizontal="left" vertical="top"/>
    </xf>
    <xf numFmtId="0" fontId="8" fillId="0" borderId="0" xfId="0" applyFont="1" applyAlignment="1">
      <alignment horizontal="left" vertical="top"/>
    </xf>
    <xf numFmtId="0" fontId="10" fillId="0" borderId="9" xfId="0" applyFont="1" applyBorder="1" applyAlignment="1">
      <alignment horizontal="left" vertical="top"/>
    </xf>
    <xf numFmtId="0" fontId="3" fillId="3" borderId="2" xfId="0" applyFont="1" applyFill="1" applyBorder="1"/>
    <xf numFmtId="0" fontId="3" fillId="0" borderId="2" xfId="0" applyFont="1" applyBorder="1"/>
    <xf numFmtId="0" fontId="31" fillId="3" borderId="0" xfId="0" applyFont="1" applyFill="1" applyAlignment="1">
      <alignment horizontal="center" vertical="top"/>
    </xf>
    <xf numFmtId="0" fontId="1" fillId="0" borderId="0" xfId="0" applyFont="1"/>
    <xf numFmtId="0" fontId="0" fillId="0" borderId="7" xfId="0" applyBorder="1" applyAlignment="1">
      <alignment horizontal="left" vertical="center"/>
    </xf>
    <xf numFmtId="0" fontId="7" fillId="3" borderId="12" xfId="0" applyFont="1" applyFill="1" applyBorder="1" applyAlignment="1">
      <alignment horizontal="left" vertical="center"/>
    </xf>
    <xf numFmtId="0" fontId="29" fillId="0" borderId="2" xfId="0" applyFont="1" applyBorder="1" applyAlignment="1" applyProtection="1">
      <alignment vertical="center" wrapText="1"/>
      <protection locked="0"/>
    </xf>
    <xf numFmtId="0" fontId="29" fillId="0" borderId="5" xfId="0" applyFont="1" applyBorder="1" applyAlignment="1" applyProtection="1">
      <alignment vertical="center" wrapText="1"/>
      <protection locked="0"/>
    </xf>
    <xf numFmtId="0" fontId="7" fillId="3" borderId="5" xfId="0" applyFont="1" applyFill="1" applyBorder="1" applyAlignment="1">
      <alignment horizontal="right" vertical="center"/>
    </xf>
    <xf numFmtId="0" fontId="29" fillId="0" borderId="12" xfId="0" applyFont="1" applyBorder="1" applyAlignment="1" applyProtection="1">
      <alignment vertical="center" wrapText="1"/>
      <protection locked="0"/>
    </xf>
    <xf numFmtId="0" fontId="0" fillId="0" borderId="10" xfId="0" applyBorder="1"/>
    <xf numFmtId="0" fontId="0" fillId="0" borderId="4" xfId="0" applyBorder="1"/>
    <xf numFmtId="164" fontId="11" fillId="0" borderId="23" xfId="0" applyNumberFormat="1" applyFont="1" applyBorder="1" applyAlignment="1" applyProtection="1">
      <alignment horizontal="right"/>
      <protection hidden="1"/>
    </xf>
    <xf numFmtId="0" fontId="0" fillId="0" borderId="0" xfId="0"/>
    <xf numFmtId="0" fontId="0" fillId="3" borderId="12" xfId="0" applyFill="1" applyBorder="1" applyAlignment="1">
      <alignment horizontal="center" vertical="center" wrapText="1"/>
    </xf>
    <xf numFmtId="0" fontId="4" fillId="0" borderId="0" xfId="0" applyFont="1" applyAlignment="1">
      <alignment horizontal="center"/>
    </xf>
    <xf numFmtId="0" fontId="3" fillId="0" borderId="0" xfId="0" applyFont="1"/>
    <xf numFmtId="0" fontId="8" fillId="0" borderId="0" xfId="0" applyFont="1" applyAlignment="1">
      <alignment vertical="center"/>
    </xf>
    <xf numFmtId="0" fontId="8" fillId="0" borderId="0" xfId="0" applyFont="1"/>
    <xf numFmtId="0" fontId="0" fillId="0" borderId="3" xfId="0" applyBorder="1"/>
    <xf numFmtId="168" fontId="29" fillId="0" borderId="5" xfId="0" applyNumberFormat="1" applyFont="1" applyBorder="1" applyAlignment="1" applyProtection="1">
      <alignment horizontal="center" vertical="center" wrapText="1"/>
      <protection locked="0"/>
    </xf>
    <xf numFmtId="168" fontId="29" fillId="0" borderId="22" xfId="0" applyNumberFormat="1" applyFont="1" applyBorder="1" applyAlignment="1" applyProtection="1">
      <alignment horizontal="center" vertical="center" wrapText="1"/>
      <protection locked="0"/>
    </xf>
    <xf numFmtId="167" fontId="42" fillId="0" borderId="1" xfId="0" applyNumberFormat="1" applyFont="1" applyBorder="1" applyProtection="1">
      <protection hidden="1"/>
    </xf>
    <xf numFmtId="165" fontId="19" fillId="5" borderId="1" xfId="0" applyNumberFormat="1" applyFont="1" applyFill="1" applyBorder="1" applyProtection="1">
      <protection locked="0"/>
    </xf>
    <xf numFmtId="165" fontId="19" fillId="8" borderId="1" xfId="0" applyNumberFormat="1" applyFont="1" applyFill="1" applyBorder="1" applyProtection="1">
      <protection hidden="1"/>
    </xf>
    <xf numFmtId="165" fontId="19" fillId="0" borderId="0" xfId="0" applyNumberFormat="1" applyFont="1" applyProtection="1">
      <protection hidden="1"/>
    </xf>
    <xf numFmtId="165" fontId="6" fillId="5" borderId="1" xfId="0" applyNumberFormat="1" applyFont="1" applyFill="1" applyBorder="1" applyProtection="1">
      <protection locked="0"/>
    </xf>
    <xf numFmtId="166" fontId="6" fillId="5" borderId="1" xfId="0" applyNumberFormat="1" applyFont="1" applyFill="1" applyBorder="1" applyAlignment="1" applyProtection="1">
      <alignment horizontal="center" vertical="center"/>
      <protection locked="0"/>
    </xf>
    <xf numFmtId="166" fontId="6" fillId="5" borderId="21" xfId="0" applyNumberFormat="1" applyFont="1" applyFill="1" applyBorder="1" applyAlignment="1" applyProtection="1">
      <alignment horizontal="center" vertical="center"/>
      <protection locked="0"/>
    </xf>
    <xf numFmtId="166" fontId="34" fillId="0" borderId="20" xfId="0" applyNumberFormat="1" applyFont="1" applyBorder="1"/>
    <xf numFmtId="0" fontId="3" fillId="0" borderId="7" xfId="0" applyFont="1" applyBorder="1"/>
    <xf numFmtId="0" fontId="1" fillId="0" borderId="0" xfId="0" applyFont="1"/>
    <xf numFmtId="0" fontId="0" fillId="0" borderId="0" xfId="0" applyAlignment="1">
      <alignment horizontal="left" vertical="top" wrapText="1"/>
    </xf>
    <xf numFmtId="0" fontId="0" fillId="0" borderId="0" xfId="0" applyAlignment="1">
      <alignment horizontal="left" vertical="center" wrapText="1"/>
    </xf>
    <xf numFmtId="0" fontId="31" fillId="3" borderId="0" xfId="0" applyFont="1" applyFill="1" applyAlignment="1">
      <alignment horizontal="center" vertical="center"/>
    </xf>
    <xf numFmtId="0" fontId="1" fillId="0" borderId="0" xfId="0" applyFont="1" applyAlignment="1">
      <alignment horizontal="center" vertical="top"/>
    </xf>
    <xf numFmtId="0" fontId="31" fillId="3" borderId="0" xfId="0" applyFont="1" applyFill="1" applyAlignment="1">
      <alignment horizontal="center" vertical="top"/>
    </xf>
    <xf numFmtId="0" fontId="1" fillId="0" borderId="3" xfId="0" applyFont="1" applyBorder="1"/>
    <xf numFmtId="0" fontId="3" fillId="3" borderId="2" xfId="0" applyFont="1" applyFill="1" applyBorder="1"/>
    <xf numFmtId="0" fontId="0" fillId="0" borderId="0" xfId="0" applyAlignment="1">
      <alignment horizontal="left"/>
    </xf>
    <xf numFmtId="0" fontId="1" fillId="0" borderId="0" xfId="0" applyFont="1" applyAlignment="1">
      <alignment horizontal="left" vertical="center" wrapText="1"/>
    </xf>
    <xf numFmtId="0" fontId="38" fillId="0" borderId="6" xfId="0" applyFont="1" applyBorder="1" applyAlignment="1">
      <alignment horizontal="center" vertical="center" wrapText="1"/>
    </xf>
    <xf numFmtId="0" fontId="0" fillId="0" borderId="3" xfId="0" applyBorder="1" applyAlignment="1">
      <alignment horizontal="center" vertical="top"/>
    </xf>
    <xf numFmtId="0" fontId="7" fillId="3" borderId="6" xfId="0" applyFont="1" applyFill="1" applyBorder="1" applyAlignment="1">
      <alignment horizontal="left"/>
    </xf>
    <xf numFmtId="0" fontId="0" fillId="3" borderId="10" xfId="0" applyFill="1" applyBorder="1" applyAlignment="1">
      <alignment horizontal="left"/>
    </xf>
    <xf numFmtId="0" fontId="0" fillId="0" borderId="7" xfId="0" applyBorder="1"/>
    <xf numFmtId="0" fontId="44"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wrapText="1"/>
    </xf>
    <xf numFmtId="0" fontId="39" fillId="0" borderId="7" xfId="0" applyFont="1" applyBorder="1" applyAlignment="1">
      <alignment horizontal="center" vertical="center" wrapText="1"/>
    </xf>
    <xf numFmtId="164" fontId="10" fillId="0" borderId="6" xfId="0" applyNumberFormat="1" applyFont="1" applyBorder="1" applyAlignment="1" applyProtection="1">
      <alignment vertical="center"/>
      <protection locked="0"/>
    </xf>
    <xf numFmtId="0" fontId="3" fillId="0" borderId="0" xfId="0" applyFont="1"/>
    <xf numFmtId="164" fontId="10" fillId="0" borderId="12" xfId="0" applyNumberFormat="1" applyFont="1" applyBorder="1" applyAlignment="1" applyProtection="1">
      <alignment vertical="center"/>
      <protection locked="0"/>
    </xf>
    <xf numFmtId="164" fontId="10" fillId="0" borderId="12" xfId="0" applyNumberFormat="1" applyFont="1" applyBorder="1" applyAlignment="1" applyProtection="1">
      <alignment horizontal="right" vertical="center"/>
      <protection locked="0"/>
    </xf>
    <xf numFmtId="0" fontId="3" fillId="3" borderId="19" xfId="0" applyFont="1" applyFill="1" applyBorder="1" applyAlignment="1">
      <alignment horizontal="center" vertical="center"/>
    </xf>
    <xf numFmtId="164" fontId="11" fillId="0" borderId="10" xfId="0" applyNumberFormat="1" applyFont="1" applyBorder="1" applyAlignment="1" applyProtection="1">
      <alignment horizontal="right" vertical="center"/>
      <protection hidden="1"/>
    </xf>
    <xf numFmtId="0" fontId="37" fillId="7" borderId="12" xfId="0" applyFont="1" applyFill="1" applyBorder="1" applyAlignment="1">
      <alignment horizontal="left" vertical="center"/>
    </xf>
    <xf numFmtId="0" fontId="36" fillId="0" borderId="6" xfId="0" applyFont="1" applyBorder="1" applyAlignment="1" applyProtection="1">
      <alignment horizontal="left" vertical="top" wrapText="1"/>
      <protection locked="0"/>
    </xf>
    <xf numFmtId="0" fontId="34" fillId="0" borderId="6" xfId="0" applyFont="1" applyBorder="1" applyAlignment="1" applyProtection="1">
      <alignment horizontal="center" vertical="center" wrapText="1"/>
      <protection locked="0"/>
    </xf>
    <xf numFmtId="0" fontId="3" fillId="3" borderId="6"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29" fillId="0" borderId="12" xfId="0" applyFont="1" applyBorder="1" applyAlignment="1" applyProtection="1">
      <alignment horizontal="left" vertical="center" wrapText="1"/>
      <protection locked="0"/>
    </xf>
    <xf numFmtId="0" fontId="3" fillId="3" borderId="7" xfId="0" applyFont="1" applyFill="1" applyBorder="1" applyAlignment="1">
      <alignment horizontal="center" vertical="center" wrapText="1"/>
    </xf>
    <xf numFmtId="0" fontId="3" fillId="3" borderId="6" xfId="0" applyFont="1" applyFill="1" applyBorder="1" applyAlignment="1">
      <alignment horizontal="center" vertical="center"/>
    </xf>
    <xf numFmtId="0" fontId="18" fillId="0" borderId="6" xfId="0" applyFont="1" applyBorder="1" applyAlignment="1">
      <alignment horizontal="center" vertical="center" wrapText="1" shrinkToFit="1"/>
    </xf>
    <xf numFmtId="0" fontId="29" fillId="0" borderId="12" xfId="0" applyFont="1" applyBorder="1" applyAlignment="1" applyProtection="1">
      <alignment vertical="center" wrapText="1"/>
      <protection locked="0"/>
    </xf>
    <xf numFmtId="0" fontId="29" fillId="0" borderId="6" xfId="0" applyFont="1" applyBorder="1" applyAlignment="1" applyProtection="1">
      <alignment horizontal="center" vertical="center" wrapText="1"/>
      <protection locked="0"/>
    </xf>
    <xf numFmtId="0" fontId="7" fillId="3" borderId="6" xfId="0" applyFont="1" applyFill="1" applyBorder="1" applyAlignment="1">
      <alignment vertical="center"/>
    </xf>
    <xf numFmtId="0" fontId="0" fillId="3" borderId="6" xfId="0" applyFill="1" applyBorder="1" applyAlignment="1">
      <alignment horizontal="left" vertical="center"/>
    </xf>
    <xf numFmtId="0" fontId="29" fillId="0" borderId="6" xfId="0" applyFont="1" applyBorder="1" applyAlignment="1" applyProtection="1">
      <alignment horizontal="center" vertical="center"/>
      <protection locked="0"/>
    </xf>
    <xf numFmtId="0" fontId="3" fillId="7" borderId="12" xfId="0" applyFont="1" applyFill="1" applyBorder="1" applyAlignment="1">
      <alignment horizontal="center" vertical="center"/>
    </xf>
    <xf numFmtId="0" fontId="3" fillId="3" borderId="26" xfId="0" applyFont="1" applyFill="1" applyBorder="1" applyAlignment="1">
      <alignment horizontal="center" vertical="center"/>
    </xf>
    <xf numFmtId="164" fontId="5" fillId="0" borderId="13" xfId="0" applyNumberFormat="1" applyFont="1" applyBorder="1" applyAlignment="1" applyProtection="1">
      <alignment horizontal="center" vertical="center"/>
      <protection hidden="1"/>
    </xf>
    <xf numFmtId="0" fontId="32" fillId="3" borderId="26" xfId="0" applyFont="1" applyFill="1" applyBorder="1" applyAlignment="1">
      <alignment horizontal="center" vertical="center" wrapText="1"/>
    </xf>
    <xf numFmtId="0" fontId="10" fillId="0" borderId="7" xfId="0" applyFont="1" applyBorder="1"/>
    <xf numFmtId="0" fontId="7" fillId="3" borderId="12" xfId="0" applyFont="1" applyFill="1" applyBorder="1" applyAlignment="1">
      <alignment horizontal="right" vertical="center"/>
    </xf>
    <xf numFmtId="164" fontId="10" fillId="0" borderId="31" xfId="0" applyNumberFormat="1" applyFont="1" applyBorder="1" applyAlignment="1" applyProtection="1">
      <alignment horizontal="right" vertical="center"/>
      <protection locked="0"/>
    </xf>
    <xf numFmtId="164" fontId="11" fillId="0" borderId="31" xfId="0" applyNumberFormat="1" applyFont="1" applyBorder="1" applyAlignment="1" applyProtection="1">
      <alignment horizontal="right" vertical="center"/>
      <protection hidden="1"/>
    </xf>
    <xf numFmtId="164" fontId="10" fillId="0" borderId="19" xfId="0" applyNumberFormat="1" applyFont="1" applyBorder="1" applyAlignment="1" applyProtection="1">
      <alignment horizontal="right" vertical="center" wrapText="1"/>
      <protection hidden="1"/>
    </xf>
    <xf numFmtId="0" fontId="8" fillId="0" borderId="12" xfId="0" applyFont="1" applyBorder="1" applyAlignment="1">
      <alignment horizontal="left" vertical="center"/>
    </xf>
    <xf numFmtId="0" fontId="6" fillId="0" borderId="6" xfId="0" applyFont="1" applyBorder="1" applyAlignment="1">
      <alignment horizontal="right" vertical="center"/>
    </xf>
    <xf numFmtId="0" fontId="8" fillId="0" borderId="19" xfId="0" applyFont="1" applyBorder="1" applyAlignment="1">
      <alignment horizontal="left" vertical="center"/>
    </xf>
    <xf numFmtId="0" fontId="29" fillId="0" borderId="31" xfId="0" applyFont="1" applyBorder="1" applyAlignment="1" applyProtection="1">
      <alignment horizontal="left" vertical="center" wrapText="1"/>
      <protection locked="0"/>
    </xf>
    <xf numFmtId="0" fontId="3" fillId="3" borderId="0" xfId="0" applyFont="1" applyFill="1" applyAlignment="1">
      <alignment horizontal="center" vertical="center"/>
    </xf>
    <xf numFmtId="0" fontId="29" fillId="0" borderId="6" xfId="0" applyFont="1" applyBorder="1" applyAlignment="1" applyProtection="1">
      <alignment horizontal="left" vertical="top" wrapText="1"/>
      <protection locked="0"/>
    </xf>
    <xf numFmtId="0" fontId="29" fillId="0" borderId="2" xfId="0" applyFont="1" applyBorder="1" applyAlignment="1" applyProtection="1">
      <alignment horizontal="left" vertical="center"/>
      <protection locked="0"/>
    </xf>
    <xf numFmtId="49" fontId="29" fillId="0" borderId="12" xfId="0" applyNumberFormat="1" applyFont="1" applyBorder="1" applyAlignment="1" applyProtection="1">
      <alignment horizontal="center" vertical="center"/>
      <protection locked="0"/>
    </xf>
    <xf numFmtId="0" fontId="29" fillId="0" borderId="12" xfId="0" applyFont="1" applyBorder="1" applyProtection="1">
      <protection locked="0"/>
    </xf>
    <xf numFmtId="0" fontId="0" fillId="7" borderId="12" xfId="0" applyFill="1" applyBorder="1" applyAlignment="1">
      <alignment vertical="center"/>
    </xf>
    <xf numFmtId="0" fontId="12" fillId="0" borderId="6" xfId="0" applyFont="1" applyBorder="1" applyAlignment="1">
      <alignment horizontal="left" vertical="top" wrapText="1"/>
    </xf>
    <xf numFmtId="0" fontId="0" fillId="0" borderId="6" xfId="0" applyBorder="1" applyAlignment="1">
      <alignment horizontal="left" vertical="center"/>
    </xf>
    <xf numFmtId="0" fontId="29" fillId="0" borderId="6" xfId="0" applyFont="1" applyBorder="1" applyProtection="1">
      <protection locked="0"/>
    </xf>
    <xf numFmtId="170" fontId="6" fillId="0" borderId="13" xfId="0" applyNumberFormat="1" applyFont="1" applyBorder="1" applyAlignment="1" applyProtection="1">
      <alignment horizontal="center" vertical="center"/>
      <protection locked="0"/>
    </xf>
    <xf numFmtId="0" fontId="12" fillId="3" borderId="10" xfId="0" applyFont="1" applyFill="1" applyBorder="1" applyAlignment="1">
      <alignment horizontal="left"/>
    </xf>
    <xf numFmtId="0" fontId="13" fillId="0" borderId="10" xfId="0" applyFont="1" applyBorder="1" applyAlignment="1">
      <alignment horizontal="left" vertical="center"/>
    </xf>
    <xf numFmtId="0" fontId="24" fillId="3" borderId="33" xfId="0" applyFont="1" applyFill="1" applyBorder="1" applyAlignment="1">
      <alignment horizontal="left" vertical="center"/>
    </xf>
    <xf numFmtId="0" fontId="14" fillId="3" borderId="6" xfId="0" applyFont="1" applyFill="1" applyBorder="1" applyAlignment="1">
      <alignment horizontal="center" wrapText="1"/>
    </xf>
    <xf numFmtId="0" fontId="7" fillId="3" borderId="12" xfId="0" applyFont="1" applyFill="1" applyBorder="1" applyAlignment="1">
      <alignment horizontal="left" vertical="center"/>
    </xf>
    <xf numFmtId="49" fontId="29" fillId="0" borderId="6" xfId="0" applyNumberFormat="1" applyFont="1" applyBorder="1" applyAlignment="1" applyProtection="1">
      <alignment horizontal="center" vertical="center"/>
      <protection locked="0"/>
    </xf>
    <xf numFmtId="0" fontId="29" fillId="0" borderId="10" xfId="0" applyFont="1" applyBorder="1" applyAlignment="1" applyProtection="1">
      <alignment horizontal="left" vertical="top" wrapText="1"/>
      <protection locked="0"/>
    </xf>
    <xf numFmtId="0" fontId="1" fillId="0" borderId="3" xfId="0" applyFont="1" applyBorder="1" applyAlignment="1" applyProtection="1">
      <alignment horizontal="left"/>
      <protection locked="0"/>
    </xf>
    <xf numFmtId="0" fontId="0" fillId="3" borderId="12" xfId="0" applyFill="1" applyBorder="1" applyAlignment="1">
      <alignment horizontal="center" vertical="center"/>
    </xf>
    <xf numFmtId="49" fontId="30" fillId="0" borderId="6" xfId="0" applyNumberFormat="1" applyFont="1" applyBorder="1" applyAlignment="1" applyProtection="1">
      <alignment horizontal="center" vertical="center"/>
      <protection locked="0"/>
    </xf>
    <xf numFmtId="169" fontId="30" fillId="0" borderId="6" xfId="0" applyNumberFormat="1" applyFont="1" applyBorder="1" applyAlignment="1" applyProtection="1">
      <alignment horizontal="center" vertical="center"/>
      <protection locked="0"/>
    </xf>
    <xf numFmtId="0" fontId="7" fillId="3" borderId="12" xfId="0" applyFont="1" applyFill="1" applyBorder="1" applyAlignment="1">
      <alignment horizontal="center" vertical="center"/>
    </xf>
    <xf numFmtId="0" fontId="6" fillId="3" borderId="6" xfId="0" applyFont="1" applyFill="1" applyBorder="1" applyAlignment="1">
      <alignment horizontal="left" vertical="center"/>
    </xf>
    <xf numFmtId="0" fontId="8" fillId="3" borderId="35" xfId="0" applyFont="1" applyFill="1" applyBorder="1" applyAlignment="1">
      <alignment horizontal="left" vertical="top"/>
    </xf>
    <xf numFmtId="0" fontId="0" fillId="0" borderId="7" xfId="0" applyBorder="1" applyAlignment="1">
      <alignment horizontal="right" vertical="top" wrapText="1" indent="1"/>
    </xf>
    <xf numFmtId="0" fontId="29" fillId="0" borderId="10" xfId="0" applyFont="1" applyBorder="1" applyAlignment="1" applyProtection="1">
      <alignment horizontal="left" vertical="center"/>
      <protection locked="0"/>
    </xf>
    <xf numFmtId="14" fontId="3" fillId="3" borderId="6" xfId="0" applyNumberFormat="1" applyFont="1" applyFill="1" applyBorder="1" applyAlignment="1">
      <alignment horizontal="center"/>
    </xf>
    <xf numFmtId="0" fontId="29" fillId="0" borderId="7" xfId="0" applyFont="1" applyBorder="1" applyAlignment="1" applyProtection="1">
      <alignment horizontal="left" vertical="top" wrapText="1"/>
      <protection locked="0"/>
    </xf>
    <xf numFmtId="0" fontId="3" fillId="3" borderId="11" xfId="0" applyFont="1" applyFill="1" applyBorder="1" applyAlignment="1">
      <alignment horizontal="center"/>
    </xf>
    <xf numFmtId="0" fontId="29" fillId="0" borderId="6" xfId="0" applyFont="1" applyBorder="1" applyAlignment="1" applyProtection="1">
      <alignment horizontal="left" vertical="center"/>
      <protection locked="0"/>
    </xf>
    <xf numFmtId="0" fontId="29" fillId="0" borderId="3" xfId="0" applyFont="1" applyBorder="1" applyAlignment="1" applyProtection="1">
      <alignment horizontal="left" vertical="top" wrapText="1"/>
      <protection locked="0"/>
    </xf>
    <xf numFmtId="0" fontId="6" fillId="5" borderId="36" xfId="0" applyFont="1" applyFill="1" applyBorder="1" applyAlignment="1">
      <alignment horizontal="justify" vertical="center"/>
    </xf>
    <xf numFmtId="0" fontId="8" fillId="5" borderId="37" xfId="0" applyFont="1" applyFill="1" applyBorder="1" applyAlignment="1">
      <alignment vertical="center"/>
    </xf>
    <xf numFmtId="0" fontId="26" fillId="0" borderId="38" xfId="0" applyFont="1" applyBorder="1" applyAlignment="1">
      <alignment horizontal="left" vertical="center" wrapText="1"/>
    </xf>
    <xf numFmtId="0" fontId="12" fillId="5" borderId="39" xfId="0" applyFont="1" applyFill="1" applyBorder="1" applyAlignment="1">
      <alignment horizontal="left"/>
    </xf>
    <xf numFmtId="0" fontId="11" fillId="0" borderId="34" xfId="0" applyFont="1" applyBorder="1"/>
    <xf numFmtId="0" fontId="11" fillId="0" borderId="34" xfId="0" applyFont="1" applyBorder="1" applyAlignment="1">
      <alignment vertical="center"/>
    </xf>
    <xf numFmtId="0" fontId="15" fillId="3" borderId="12" xfId="0" applyFont="1" applyFill="1" applyBorder="1" applyAlignment="1">
      <alignment horizontal="center" vertical="center"/>
    </xf>
    <xf numFmtId="0" fontId="7" fillId="0" borderId="38" xfId="0" applyFont="1" applyBorder="1" applyAlignment="1">
      <alignment horizontal="left" vertical="center"/>
    </xf>
    <xf numFmtId="0" fontId="15" fillId="3" borderId="6" xfId="0" applyFont="1" applyFill="1" applyBorder="1" applyAlignment="1">
      <alignment horizontal="center" vertical="center"/>
    </xf>
    <xf numFmtId="0" fontId="13" fillId="5" borderId="40" xfId="0" applyFont="1" applyFill="1" applyBorder="1" applyAlignment="1">
      <alignment horizontal="left" vertical="center"/>
    </xf>
    <xf numFmtId="49" fontId="30" fillId="0" borderId="41" xfId="0" applyNumberFormat="1" applyFont="1" applyBorder="1" applyAlignment="1" applyProtection="1">
      <alignment horizontal="center" vertical="center"/>
      <protection locked="0"/>
    </xf>
    <xf numFmtId="0" fontId="29" fillId="0" borderId="6" xfId="0" applyFont="1" applyBorder="1" applyAlignment="1" applyProtection="1">
      <alignment horizontal="left" vertical="center" indent="1"/>
      <protection locked="0"/>
    </xf>
    <xf numFmtId="49" fontId="7" fillId="3" borderId="12" xfId="0" applyNumberFormat="1" applyFont="1" applyFill="1" applyBorder="1" applyAlignment="1">
      <alignment horizontal="right" vertical="center"/>
    </xf>
    <xf numFmtId="0" fontId="3" fillId="0" borderId="39" xfId="0" applyFont="1" applyBorder="1"/>
    <xf numFmtId="0" fontId="33" fillId="0" borderId="42" xfId="0" applyFont="1" applyBorder="1" applyAlignment="1">
      <alignment horizontal="left" vertical="top" wrapText="1" indent="1"/>
    </xf>
    <xf numFmtId="49" fontId="3" fillId="0" borderId="0" xfId="0" applyNumberFormat="1" applyFont="1" applyAlignment="1">
      <alignment horizontal="center"/>
    </xf>
    <xf numFmtId="49" fontId="3" fillId="3" borderId="23" xfId="0" applyNumberFormat="1" applyFont="1" applyFill="1" applyBorder="1" applyAlignment="1">
      <alignment horizontal="center"/>
    </xf>
    <xf numFmtId="0" fontId="7" fillId="3" borderId="23" xfId="0" applyFont="1" applyFill="1" applyBorder="1" applyAlignment="1">
      <alignment horizontal="left"/>
    </xf>
    <xf numFmtId="164" fontId="11" fillId="0" borderId="23" xfId="0" applyNumberFormat="1" applyFont="1" applyBorder="1" applyAlignment="1" applyProtection="1">
      <alignment horizontal="right"/>
      <protection hidden="1"/>
    </xf>
    <xf numFmtId="49" fontId="28" fillId="0" borderId="12" xfId="0" applyNumberFormat="1" applyFont="1" applyBorder="1" applyAlignment="1" applyProtection="1">
      <alignment horizontal="center" vertical="center"/>
      <protection locked="0"/>
    </xf>
    <xf numFmtId="0" fontId="29" fillId="0" borderId="12" xfId="0" applyFont="1" applyBorder="1" applyAlignment="1" applyProtection="1">
      <alignment horizontal="left" vertical="center" wrapText="1" indent="1"/>
      <protection locked="0"/>
    </xf>
    <xf numFmtId="0" fontId="17" fillId="3" borderId="7" xfId="0" applyFont="1" applyFill="1" applyBorder="1" applyAlignment="1">
      <alignment vertical="center" wrapText="1" shrinkToFit="1"/>
    </xf>
    <xf numFmtId="0" fontId="0" fillId="0" borderId="3" xfId="0" applyBorder="1" applyAlignment="1" applyProtection="1">
      <alignment horizontal="left"/>
      <protection locked="0"/>
    </xf>
    <xf numFmtId="0" fontId="6" fillId="3" borderId="6" xfId="0" applyFont="1" applyFill="1" applyBorder="1" applyAlignment="1">
      <alignment horizontal="left"/>
    </xf>
    <xf numFmtId="0" fontId="8" fillId="3" borderId="10" xfId="0" applyFont="1" applyFill="1" applyBorder="1" applyAlignment="1">
      <alignment vertical="center"/>
    </xf>
    <xf numFmtId="0" fontId="29" fillId="0" borderId="12"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0" fillId="0" borderId="12" xfId="0" applyBorder="1"/>
    <xf numFmtId="0" fontId="17" fillId="3" borderId="26" xfId="0" applyFont="1" applyFill="1" applyBorder="1" applyAlignment="1">
      <alignment horizontal="center" vertical="center" wrapText="1"/>
    </xf>
    <xf numFmtId="0" fontId="7" fillId="3" borderId="10" xfId="0" applyFont="1" applyFill="1" applyBorder="1"/>
    <xf numFmtId="0" fontId="3" fillId="3" borderId="11"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0" fillId="0" borderId="0" xfId="0"/>
    <xf numFmtId="0" fontId="0" fillId="0" borderId="3" xfId="0" applyBorder="1" applyAlignment="1">
      <alignment horizontal="left"/>
    </xf>
    <xf numFmtId="0" fontId="4" fillId="0" borderId="0" xfId="0" applyFont="1" applyAlignment="1">
      <alignment horizontal="center"/>
    </xf>
    <xf numFmtId="49" fontId="29" fillId="0" borderId="12" xfId="0" applyNumberFormat="1" applyFont="1" applyBorder="1" applyAlignment="1" applyProtection="1">
      <alignment horizontal="left" vertical="center" wrapText="1" indent="1"/>
      <protection locked="0"/>
    </xf>
    <xf numFmtId="0" fontId="6" fillId="3" borderId="23" xfId="0" applyFont="1" applyFill="1" applyBorder="1" applyAlignment="1">
      <alignment horizontal="left"/>
    </xf>
    <xf numFmtId="0" fontId="22" fillId="3" borderId="26" xfId="0" applyFont="1" applyFill="1" applyBorder="1" applyAlignment="1">
      <alignment horizontal="center" vertical="center" wrapText="1"/>
    </xf>
    <xf numFmtId="0" fontId="22" fillId="6" borderId="26" xfId="0" applyFont="1" applyFill="1" applyBorder="1" applyAlignment="1">
      <alignment horizontal="center" vertical="center" wrapText="1"/>
    </xf>
    <xf numFmtId="0" fontId="0" fillId="3" borderId="12" xfId="0" applyFill="1" applyBorder="1" applyAlignment="1">
      <alignment horizontal="center" vertical="center" wrapText="1"/>
    </xf>
    <xf numFmtId="0" fontId="21" fillId="3" borderId="12" xfId="0" applyFont="1" applyFill="1" applyBorder="1" applyAlignment="1">
      <alignment horizontal="center"/>
    </xf>
    <xf numFmtId="0" fontId="22" fillId="4" borderId="26" xfId="0" applyFont="1" applyFill="1" applyBorder="1" applyAlignment="1">
      <alignment horizontal="center" vertical="center" wrapText="1"/>
    </xf>
    <xf numFmtId="0" fontId="19" fillId="0" borderId="43" xfId="0" applyFont="1" applyBorder="1"/>
    <xf numFmtId="0" fontId="13" fillId="0" borderId="45" xfId="0" applyFont="1" applyBorder="1" applyAlignment="1">
      <alignment horizontal="left" indent="1"/>
    </xf>
    <xf numFmtId="0" fontId="6" fillId="0" borderId="45" xfId="0" applyFont="1" applyBorder="1" applyAlignment="1">
      <alignment horizontal="left" indent="1"/>
    </xf>
    <xf numFmtId="0" fontId="0" fillId="0" borderId="45" xfId="0" applyBorder="1"/>
    <xf numFmtId="0" fontId="12" fillId="0" borderId="45" xfId="0" applyFont="1" applyBorder="1" applyAlignment="1">
      <alignment horizontal="left" indent="1"/>
    </xf>
    <xf numFmtId="0" fontId="3" fillId="0" borderId="45" xfId="0" applyFont="1" applyBorder="1"/>
    <xf numFmtId="0" fontId="6" fillId="4" borderId="46" xfId="0" applyFont="1" applyFill="1" applyBorder="1" applyAlignment="1">
      <alignment horizontal="center"/>
    </xf>
    <xf numFmtId="0" fontId="8" fillId="0" borderId="0" xfId="0" applyFont="1" applyAlignment="1">
      <alignment horizontal="left"/>
    </xf>
    <xf numFmtId="0" fontId="7" fillId="3" borderId="12" xfId="0" applyFont="1" applyFill="1" applyBorder="1" applyAlignment="1">
      <alignment horizontal="center"/>
    </xf>
    <xf numFmtId="0" fontId="29" fillId="0" borderId="12" xfId="0" applyFont="1" applyBorder="1" applyAlignment="1" applyProtection="1">
      <alignment horizontal="center" vertical="center" wrapText="1"/>
      <protection locked="0"/>
    </xf>
    <xf numFmtId="0" fontId="8" fillId="3" borderId="10" xfId="0" applyFont="1" applyFill="1" applyBorder="1" applyAlignment="1">
      <alignment horizontal="left" vertical="center"/>
    </xf>
    <xf numFmtId="0" fontId="8" fillId="0" borderId="0" xfId="0" applyFont="1"/>
    <xf numFmtId="0" fontId="0" fillId="0" borderId="44" xfId="0" applyBorder="1"/>
    <xf numFmtId="0" fontId="7" fillId="3" borderId="12" xfId="0" applyFont="1" applyFill="1" applyBorder="1" applyAlignment="1" applyProtection="1">
      <alignment horizontal="center" vertical="center"/>
      <protection locked="0"/>
    </xf>
    <xf numFmtId="0" fontId="6" fillId="3" borderId="6" xfId="0" applyFont="1" applyFill="1" applyBorder="1"/>
    <xf numFmtId="49" fontId="29" fillId="0" borderId="1" xfId="0" applyNumberFormat="1" applyFont="1" applyBorder="1" applyAlignment="1" applyProtection="1">
      <alignment horizontal="left" vertical="center" wrapText="1" indent="1"/>
      <protection locked="0"/>
    </xf>
    <xf numFmtId="0" fontId="3" fillId="3" borderId="1" xfId="0" applyFont="1" applyFill="1" applyBorder="1" applyAlignment="1">
      <alignment horizontal="center" vertical="center" wrapText="1"/>
    </xf>
    <xf numFmtId="0" fontId="21" fillId="3" borderId="12" xfId="0" applyFont="1" applyFill="1" applyBorder="1" applyAlignment="1">
      <alignment horizontal="center" vertical="center"/>
    </xf>
    <xf numFmtId="0" fontId="24" fillId="4" borderId="26"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0" fillId="0" borderId="11" xfId="0" applyBorder="1"/>
    <xf numFmtId="0" fontId="19" fillId="0" borderId="30" xfId="0" applyFont="1" applyBorder="1"/>
    <xf numFmtId="0" fontId="6" fillId="4" borderId="46" xfId="0" applyFont="1" applyFill="1" applyBorder="1" applyAlignment="1" applyProtection="1">
      <alignment horizontal="center"/>
      <protection locked="0"/>
    </xf>
    <xf numFmtId="0" fontId="22" fillId="0" borderId="30" xfId="0" applyFont="1" applyBorder="1" applyAlignment="1" applyProtection="1">
      <alignment horizontal="center" vertical="center"/>
      <protection locked="0"/>
    </xf>
    <xf numFmtId="49" fontId="20" fillId="0" borderId="0" xfId="0" applyNumberFormat="1" applyFont="1"/>
    <xf numFmtId="0" fontId="19" fillId="0" borderId="32" xfId="0" applyFont="1" applyBorder="1"/>
    <xf numFmtId="0" fontId="0" fillId="0" borderId="47" xfId="0" applyBorder="1"/>
    <xf numFmtId="0" fontId="8" fillId="0" borderId="6" xfId="0" applyFont="1" applyBorder="1"/>
    <xf numFmtId="0" fontId="14" fillId="0" borderId="30" xfId="0" applyFont="1" applyBorder="1" applyAlignment="1">
      <alignment horizontal="center" vertical="center"/>
    </xf>
    <xf numFmtId="0" fontId="0" fillId="0" borderId="30" xfId="0" applyBorder="1"/>
    <xf numFmtId="0" fontId="19" fillId="0" borderId="0" xfId="0" applyFont="1"/>
    <xf numFmtId="0" fontId="6" fillId="0" borderId="0" xfId="0" applyFont="1"/>
    <xf numFmtId="0" fontId="8" fillId="0" borderId="3" xfId="0" applyFont="1" applyBorder="1"/>
    <xf numFmtId="0" fontId="6" fillId="9" borderId="12" xfId="0" applyFont="1" applyFill="1" applyBorder="1" applyAlignment="1">
      <alignment horizontal="left"/>
    </xf>
    <xf numFmtId="0" fontId="6" fillId="3" borderId="12" xfId="0" applyFont="1" applyFill="1" applyBorder="1" applyAlignment="1">
      <alignment horizontal="left"/>
    </xf>
    <xf numFmtId="0" fontId="6" fillId="10" borderId="12" xfId="0" applyFont="1" applyFill="1" applyBorder="1" applyAlignment="1">
      <alignment horizontal="left"/>
    </xf>
    <xf numFmtId="0" fontId="8" fillId="0" borderId="7" xfId="0" applyFont="1" applyBorder="1"/>
    <xf numFmtId="0" fontId="6" fillId="0" borderId="0" xfId="0" applyFont="1" applyAlignment="1">
      <alignment vertical="center"/>
    </xf>
    <xf numFmtId="0" fontId="8" fillId="0" borderId="0" xfId="0" applyFont="1" applyAlignment="1">
      <alignment vertical="center"/>
    </xf>
    <xf numFmtId="0" fontId="46" fillId="0" borderId="0" xfId="0" applyFont="1" applyAlignment="1">
      <alignment vertical="center"/>
    </xf>
    <xf numFmtId="0" fontId="40" fillId="0" borderId="12" xfId="0" applyFont="1" applyBorder="1" applyAlignment="1">
      <alignment horizontal="center" wrapText="1"/>
    </xf>
    <xf numFmtId="0" fontId="6" fillId="3" borderId="6" xfId="0" applyFont="1" applyFill="1" applyBorder="1" applyAlignment="1">
      <alignment wrapText="1"/>
    </xf>
    <xf numFmtId="0" fontId="8" fillId="3" borderId="10" xfId="0" applyFont="1" applyFill="1" applyBorder="1" applyAlignment="1">
      <alignment wrapText="1"/>
    </xf>
  </cellXfs>
  <cellStyles count="1">
    <cellStyle name="Normal" xfId="0" builtinId="0"/>
  </cellStyles>
  <dxfs count="3">
    <dxf>
      <font>
        <condense val="0"/>
        <extend val="0"/>
        <color indexed="9"/>
      </font>
    </dxf>
    <dxf>
      <font>
        <b/>
        <condense val="0"/>
        <extend val="0"/>
        <color indexed="10"/>
      </font>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L110"/>
  <sheetViews>
    <sheetView view="pageLayout" zoomScaleNormal="100" workbookViewId="0">
      <selection activeCell="D75" sqref="D75:K76"/>
    </sheetView>
  </sheetViews>
  <sheetFormatPr defaultColWidth="9.109375" defaultRowHeight="13.2" x14ac:dyDescent="0.25"/>
  <cols>
    <col min="1" max="1" width="2.33203125" style="138" customWidth="1"/>
    <col min="2" max="2" width="10.6640625" style="138" customWidth="1"/>
    <col min="3" max="3" width="2.88671875" style="70" customWidth="1"/>
    <col min="4" max="10" width="9.109375" style="138" customWidth="1"/>
    <col min="11" max="11" width="20.6640625" style="138" customWidth="1"/>
    <col min="12" max="12" width="2.33203125" style="138" customWidth="1"/>
    <col min="13" max="13" width="9.109375" style="138" customWidth="1"/>
    <col min="14" max="16384" width="9.109375" style="138"/>
  </cols>
  <sheetData>
    <row r="1" spans="1:12" ht="27" customHeight="1" x14ac:dyDescent="0.25">
      <c r="A1" s="166"/>
      <c r="B1" s="176" t="s">
        <v>0</v>
      </c>
      <c r="C1" s="166"/>
      <c r="D1" s="166"/>
      <c r="E1" s="166"/>
      <c r="F1" s="166"/>
      <c r="G1" s="166"/>
      <c r="H1" s="166"/>
      <c r="I1" s="166"/>
      <c r="J1" s="166"/>
      <c r="K1" s="166"/>
      <c r="L1" s="166"/>
    </row>
    <row r="2" spans="1:12" x14ac:dyDescent="0.25">
      <c r="A2" s="166"/>
      <c r="B2" s="178" t="s">
        <v>1</v>
      </c>
      <c r="C2" s="166"/>
      <c r="D2" s="166"/>
      <c r="E2" s="166"/>
      <c r="F2" s="166"/>
      <c r="G2" s="166"/>
      <c r="H2" s="166"/>
      <c r="I2" s="166"/>
      <c r="J2" s="166"/>
      <c r="K2" s="166"/>
      <c r="L2" s="166"/>
    </row>
    <row r="3" spans="1:12" ht="13.5" customHeight="1" x14ac:dyDescent="0.25">
      <c r="A3" s="166"/>
      <c r="B3" s="179" t="s">
        <v>2</v>
      </c>
      <c r="C3" s="166"/>
      <c r="D3" s="166"/>
      <c r="E3" s="166"/>
      <c r="F3" s="166"/>
      <c r="G3" s="166"/>
      <c r="H3" s="166"/>
      <c r="I3" s="166"/>
      <c r="J3" s="166"/>
      <c r="K3" s="166"/>
      <c r="L3" s="166"/>
    </row>
    <row r="4" spans="1:12" ht="5.0999999999999996" customHeight="1" x14ac:dyDescent="0.25">
      <c r="A4" s="166"/>
      <c r="B4" s="180"/>
      <c r="C4" s="166"/>
      <c r="D4" s="166"/>
      <c r="E4" s="166"/>
      <c r="F4" s="166"/>
      <c r="G4" s="166"/>
      <c r="H4" s="166"/>
      <c r="I4" s="166"/>
      <c r="J4" s="166"/>
      <c r="K4" s="166"/>
      <c r="L4" s="166"/>
    </row>
    <row r="5" spans="1:12" ht="13.5" customHeight="1" x14ac:dyDescent="0.25">
      <c r="A5" s="166"/>
      <c r="B5" s="65" t="s">
        <v>3</v>
      </c>
      <c r="C5" s="66"/>
      <c r="D5" s="135" t="s">
        <v>4</v>
      </c>
      <c r="E5" s="135"/>
      <c r="F5" s="135"/>
      <c r="G5" s="135"/>
      <c r="H5" s="135"/>
      <c r="I5" s="135"/>
      <c r="J5" s="135"/>
      <c r="K5" s="67"/>
      <c r="L5" s="166"/>
    </row>
    <row r="6" spans="1:12" ht="9" customHeight="1" x14ac:dyDescent="0.25">
      <c r="A6" s="166"/>
      <c r="B6" s="166"/>
      <c r="C6" s="170"/>
      <c r="D6" s="166"/>
      <c r="E6" s="166"/>
      <c r="F6" s="166"/>
      <c r="G6" s="166"/>
      <c r="H6" s="166"/>
      <c r="I6" s="166"/>
      <c r="J6" s="166"/>
      <c r="K6" s="166"/>
      <c r="L6" s="166"/>
    </row>
    <row r="7" spans="1:12" x14ac:dyDescent="0.25">
      <c r="A7" s="166"/>
      <c r="B7" s="166"/>
      <c r="C7" s="170"/>
      <c r="D7" s="182" t="s">
        <v>5</v>
      </c>
      <c r="E7" s="166"/>
      <c r="F7" s="166"/>
      <c r="G7" s="166"/>
      <c r="H7" s="166"/>
      <c r="I7" s="166"/>
      <c r="J7" s="166"/>
      <c r="K7" s="166"/>
      <c r="L7" s="166"/>
    </row>
    <row r="8" spans="1:12" x14ac:dyDescent="0.25">
      <c r="A8" s="166"/>
      <c r="B8" s="166"/>
      <c r="C8" s="170"/>
      <c r="D8" s="166"/>
      <c r="E8" s="175" t="s">
        <v>6</v>
      </c>
      <c r="F8" s="166"/>
      <c r="G8" s="166"/>
      <c r="H8" s="166"/>
      <c r="I8" s="166"/>
      <c r="J8" s="166"/>
      <c r="K8" s="166"/>
      <c r="L8" s="166"/>
    </row>
    <row r="9" spans="1:12" x14ac:dyDescent="0.25">
      <c r="A9" s="166"/>
      <c r="B9" s="166"/>
      <c r="C9" s="170"/>
      <c r="D9" s="166"/>
      <c r="E9" s="166"/>
      <c r="F9" s="166"/>
      <c r="G9" s="166"/>
      <c r="H9" s="166"/>
      <c r="I9" s="166"/>
      <c r="J9" s="166"/>
      <c r="K9" s="166"/>
      <c r="L9" s="166"/>
    </row>
    <row r="10" spans="1:12" x14ac:dyDescent="0.25">
      <c r="A10" s="166"/>
      <c r="B10" s="166"/>
      <c r="C10" s="170"/>
      <c r="D10" s="166"/>
      <c r="E10" s="166"/>
      <c r="F10" s="166"/>
      <c r="G10" s="166"/>
      <c r="H10" s="166"/>
      <c r="I10" s="166"/>
      <c r="J10" s="166"/>
      <c r="K10" s="166"/>
      <c r="L10" s="166"/>
    </row>
    <row r="11" spans="1:12" ht="10.5" customHeight="1" x14ac:dyDescent="0.25">
      <c r="A11" s="166"/>
      <c r="B11" s="166"/>
      <c r="C11" s="170"/>
      <c r="D11" s="166"/>
      <c r="E11" s="175" t="s">
        <v>7</v>
      </c>
      <c r="F11" s="166"/>
      <c r="G11" s="166"/>
      <c r="H11" s="166"/>
      <c r="I11" s="166"/>
      <c r="J11" s="166"/>
      <c r="K11" s="166"/>
      <c r="L11" s="166"/>
    </row>
    <row r="12" spans="1:12" x14ac:dyDescent="0.25">
      <c r="A12" s="166"/>
      <c r="B12" s="166"/>
      <c r="C12" s="170"/>
      <c r="D12" s="166"/>
      <c r="E12" s="166"/>
      <c r="F12" s="166"/>
      <c r="G12" s="166"/>
      <c r="H12" s="166"/>
      <c r="I12" s="166"/>
      <c r="J12" s="166"/>
      <c r="K12" s="166"/>
      <c r="L12" s="166"/>
    </row>
    <row r="13" spans="1:12" ht="9.75" customHeight="1" x14ac:dyDescent="0.25">
      <c r="A13" s="166"/>
      <c r="B13" s="166"/>
      <c r="C13" s="170"/>
      <c r="D13" s="166"/>
      <c r="E13" s="166"/>
      <c r="F13" s="166"/>
      <c r="G13" s="166"/>
      <c r="H13" s="166"/>
      <c r="I13" s="166"/>
      <c r="J13" s="166"/>
      <c r="K13" s="166"/>
      <c r="L13" s="166"/>
    </row>
    <row r="14" spans="1:12" x14ac:dyDescent="0.25">
      <c r="A14" s="166"/>
      <c r="B14" s="166"/>
      <c r="C14" s="170"/>
      <c r="D14" s="166"/>
      <c r="E14" s="175" t="s">
        <v>8</v>
      </c>
      <c r="F14" s="166"/>
      <c r="G14" s="166"/>
      <c r="H14" s="166"/>
      <c r="I14" s="166"/>
      <c r="J14" s="166"/>
      <c r="K14" s="166"/>
      <c r="L14" s="166"/>
    </row>
    <row r="15" spans="1:12" x14ac:dyDescent="0.25">
      <c r="A15" s="166"/>
      <c r="B15" s="166"/>
      <c r="C15" s="170"/>
      <c r="D15" s="166"/>
      <c r="E15" s="166"/>
      <c r="F15" s="166"/>
      <c r="G15" s="166"/>
      <c r="H15" s="166"/>
      <c r="I15" s="166"/>
      <c r="J15" s="166"/>
      <c r="K15" s="166"/>
      <c r="L15" s="166"/>
    </row>
    <row r="16" spans="1:12" x14ac:dyDescent="0.25">
      <c r="A16" s="166"/>
      <c r="B16" s="166"/>
      <c r="C16" s="170"/>
      <c r="D16" s="166"/>
      <c r="E16" s="166"/>
      <c r="F16" s="166"/>
      <c r="G16" s="166"/>
      <c r="H16" s="166"/>
      <c r="I16" s="166"/>
      <c r="J16" s="166"/>
      <c r="K16" s="166"/>
      <c r="L16" s="166"/>
    </row>
    <row r="17" spans="1:12" x14ac:dyDescent="0.25">
      <c r="A17" s="166"/>
      <c r="B17" s="166"/>
      <c r="C17" s="170"/>
      <c r="D17" s="183" t="s">
        <v>9</v>
      </c>
      <c r="E17" s="166"/>
      <c r="F17" s="166"/>
      <c r="G17" s="166"/>
      <c r="H17" s="166"/>
      <c r="I17" s="166"/>
      <c r="J17" s="166"/>
      <c r="K17" s="166"/>
      <c r="L17" s="166"/>
    </row>
    <row r="18" spans="1:12" x14ac:dyDescent="0.25">
      <c r="A18" s="166"/>
      <c r="B18" s="166"/>
      <c r="C18" s="170"/>
      <c r="D18" s="166"/>
      <c r="E18" s="175" t="s">
        <v>10</v>
      </c>
      <c r="F18" s="166"/>
      <c r="G18" s="166"/>
      <c r="H18" s="166"/>
      <c r="I18" s="166"/>
      <c r="J18" s="166"/>
      <c r="K18" s="166"/>
      <c r="L18" s="166"/>
    </row>
    <row r="19" spans="1:12" x14ac:dyDescent="0.25">
      <c r="A19" s="166"/>
      <c r="B19" s="166"/>
      <c r="C19" s="170"/>
      <c r="D19" s="166"/>
      <c r="E19" s="166"/>
      <c r="F19" s="166"/>
      <c r="G19" s="166"/>
      <c r="H19" s="166"/>
      <c r="I19" s="166"/>
      <c r="J19" s="166"/>
      <c r="K19" s="166"/>
      <c r="L19" s="166"/>
    </row>
    <row r="20" spans="1:12" x14ac:dyDescent="0.25">
      <c r="A20" s="166"/>
      <c r="B20" s="166"/>
      <c r="C20" s="170"/>
      <c r="D20" s="166"/>
      <c r="E20" s="166"/>
      <c r="F20" s="166"/>
      <c r="G20" s="166"/>
      <c r="H20" s="166"/>
      <c r="I20" s="166"/>
      <c r="J20" s="166"/>
      <c r="K20" s="166"/>
      <c r="L20" s="166"/>
    </row>
    <row r="21" spans="1:12" x14ac:dyDescent="0.25">
      <c r="A21" s="166"/>
      <c r="B21" s="166"/>
      <c r="C21" s="170"/>
      <c r="D21" s="166"/>
      <c r="E21" s="175" t="s">
        <v>11</v>
      </c>
      <c r="F21" s="166"/>
      <c r="G21" s="166"/>
      <c r="H21" s="166"/>
      <c r="I21" s="166"/>
      <c r="J21" s="166"/>
      <c r="K21" s="166"/>
      <c r="L21" s="166"/>
    </row>
    <row r="22" spans="1:12" x14ac:dyDescent="0.25">
      <c r="A22" s="166"/>
      <c r="B22" s="166"/>
      <c r="C22" s="170"/>
      <c r="D22" s="166"/>
      <c r="E22" s="166"/>
      <c r="F22" s="166"/>
      <c r="G22" s="166"/>
      <c r="H22" s="166"/>
      <c r="I22" s="166"/>
      <c r="J22" s="166"/>
      <c r="K22" s="166"/>
      <c r="L22" s="166"/>
    </row>
    <row r="23" spans="1:12" ht="5.0999999999999996" customHeight="1" x14ac:dyDescent="0.25">
      <c r="A23" s="166"/>
      <c r="B23" s="166"/>
      <c r="C23" s="170"/>
      <c r="D23" s="166"/>
      <c r="E23" s="166"/>
      <c r="F23" s="166"/>
      <c r="G23" s="166"/>
      <c r="H23" s="166"/>
      <c r="I23" s="166"/>
      <c r="J23" s="166"/>
      <c r="K23" s="166"/>
      <c r="L23" s="166"/>
    </row>
    <row r="24" spans="1:12" x14ac:dyDescent="0.25">
      <c r="A24" s="166"/>
      <c r="B24" s="171" t="s">
        <v>12</v>
      </c>
      <c r="C24" s="171">
        <v>1</v>
      </c>
      <c r="D24" s="168" t="s">
        <v>13</v>
      </c>
      <c r="E24" s="166"/>
      <c r="F24" s="166"/>
      <c r="G24" s="166"/>
      <c r="H24" s="166"/>
      <c r="I24" s="166"/>
      <c r="J24" s="166"/>
      <c r="K24" s="166"/>
      <c r="L24" s="166"/>
    </row>
    <row r="25" spans="1:12" x14ac:dyDescent="0.25">
      <c r="A25" s="166"/>
      <c r="B25" s="166"/>
      <c r="C25" s="170"/>
      <c r="D25" s="166"/>
      <c r="E25" s="166"/>
      <c r="F25" s="166"/>
      <c r="G25" s="166"/>
      <c r="H25" s="166"/>
      <c r="I25" s="166"/>
      <c r="J25" s="166"/>
      <c r="K25" s="166"/>
      <c r="L25" s="166"/>
    </row>
    <row r="26" spans="1:12" x14ac:dyDescent="0.25">
      <c r="A26" s="166"/>
      <c r="B26" s="166"/>
      <c r="C26" s="137">
        <v>2</v>
      </c>
      <c r="D26" s="168" t="s">
        <v>14</v>
      </c>
      <c r="E26" s="166"/>
      <c r="F26" s="166"/>
      <c r="G26" s="166"/>
      <c r="H26" s="166"/>
      <c r="I26" s="166"/>
      <c r="J26" s="166"/>
      <c r="K26" s="166"/>
      <c r="L26" s="166"/>
    </row>
    <row r="27" spans="1:12" x14ac:dyDescent="0.25">
      <c r="A27" s="166"/>
      <c r="B27" s="166"/>
      <c r="C27" s="171">
        <v>3</v>
      </c>
      <c r="D27" s="168" t="s">
        <v>15</v>
      </c>
      <c r="E27" s="166"/>
      <c r="F27" s="166"/>
      <c r="G27" s="166"/>
      <c r="H27" s="166"/>
      <c r="I27" s="166"/>
      <c r="J27" s="166"/>
      <c r="K27" s="166"/>
      <c r="L27" s="166"/>
    </row>
    <row r="28" spans="1:12" x14ac:dyDescent="0.25">
      <c r="A28" s="166"/>
      <c r="B28" s="166"/>
      <c r="C28" s="170"/>
      <c r="D28" s="166"/>
      <c r="E28" s="166"/>
      <c r="F28" s="166"/>
      <c r="G28" s="166"/>
      <c r="H28" s="166"/>
      <c r="I28" s="166"/>
      <c r="J28" s="166"/>
      <c r="K28" s="166"/>
      <c r="L28" s="166"/>
    </row>
    <row r="29" spans="1:12" ht="5.0999999999999996" customHeight="1" x14ac:dyDescent="0.25">
      <c r="A29" s="166"/>
      <c r="B29" s="166"/>
      <c r="C29" s="170"/>
      <c r="D29" s="166"/>
      <c r="E29" s="166"/>
      <c r="F29" s="166"/>
      <c r="G29" s="166"/>
      <c r="H29" s="166"/>
      <c r="I29" s="166"/>
      <c r="J29" s="166"/>
      <c r="K29" s="166"/>
      <c r="L29" s="166"/>
    </row>
    <row r="30" spans="1:12" x14ac:dyDescent="0.25">
      <c r="A30" s="166"/>
      <c r="B30" s="65" t="s">
        <v>16</v>
      </c>
      <c r="C30" s="68"/>
      <c r="D30" s="173" t="s">
        <v>17</v>
      </c>
      <c r="E30" s="166"/>
      <c r="F30" s="166"/>
      <c r="G30" s="166"/>
      <c r="H30" s="166"/>
      <c r="I30" s="166"/>
      <c r="J30" s="166"/>
      <c r="K30" s="166"/>
      <c r="L30" s="166"/>
    </row>
    <row r="31" spans="1:12" ht="5.0999999999999996" customHeight="1" x14ac:dyDescent="0.25">
      <c r="A31" s="166"/>
      <c r="B31" s="165"/>
      <c r="C31" s="166"/>
      <c r="D31" s="166"/>
      <c r="E31" s="166"/>
      <c r="F31" s="166"/>
      <c r="G31" s="166"/>
      <c r="H31" s="166"/>
      <c r="I31" s="166"/>
      <c r="J31" s="166"/>
      <c r="K31" s="166"/>
      <c r="L31" s="166"/>
    </row>
    <row r="32" spans="1:12" x14ac:dyDescent="0.25">
      <c r="A32" s="166"/>
      <c r="B32" s="171" t="s">
        <v>12</v>
      </c>
      <c r="C32" s="137">
        <v>4</v>
      </c>
      <c r="D32" s="168" t="s">
        <v>18</v>
      </c>
      <c r="E32" s="166"/>
      <c r="F32" s="166"/>
      <c r="G32" s="166"/>
      <c r="H32" s="166"/>
      <c r="I32" s="166"/>
      <c r="J32" s="166"/>
      <c r="K32" s="166"/>
      <c r="L32" s="166"/>
    </row>
    <row r="33" spans="1:12" x14ac:dyDescent="0.25">
      <c r="A33" s="166"/>
      <c r="B33" s="166"/>
      <c r="C33" s="169">
        <v>5</v>
      </c>
      <c r="D33" s="168" t="s">
        <v>19</v>
      </c>
      <c r="E33" s="166"/>
      <c r="F33" s="166"/>
      <c r="G33" s="166"/>
      <c r="H33" s="166"/>
      <c r="I33" s="166"/>
      <c r="J33" s="166"/>
      <c r="K33" s="166"/>
      <c r="L33" s="166"/>
    </row>
    <row r="34" spans="1:12" x14ac:dyDescent="0.25">
      <c r="A34" s="166"/>
      <c r="B34" s="166"/>
      <c r="C34" s="170"/>
      <c r="D34" s="166"/>
      <c r="E34" s="166"/>
      <c r="F34" s="166"/>
      <c r="G34" s="166"/>
      <c r="H34" s="166"/>
      <c r="I34" s="166"/>
      <c r="J34" s="166"/>
      <c r="K34" s="166"/>
      <c r="L34" s="166"/>
    </row>
    <row r="35" spans="1:12" x14ac:dyDescent="0.25">
      <c r="A35" s="166"/>
      <c r="B35" s="166"/>
      <c r="C35" s="171">
        <v>6</v>
      </c>
      <c r="D35" s="168" t="s">
        <v>20</v>
      </c>
      <c r="E35" s="166"/>
      <c r="F35" s="166"/>
      <c r="G35" s="166"/>
      <c r="H35" s="166"/>
      <c r="I35" s="166"/>
      <c r="J35" s="166"/>
      <c r="K35" s="166"/>
      <c r="L35" s="166"/>
    </row>
    <row r="36" spans="1:12" x14ac:dyDescent="0.25">
      <c r="A36" s="166"/>
      <c r="B36" s="166"/>
      <c r="C36" s="170"/>
      <c r="D36" s="166"/>
      <c r="E36" s="166"/>
      <c r="F36" s="166"/>
      <c r="G36" s="166"/>
      <c r="H36" s="166"/>
      <c r="I36" s="166"/>
      <c r="J36" s="166"/>
      <c r="K36" s="166"/>
      <c r="L36" s="166"/>
    </row>
    <row r="37" spans="1:12" ht="5.0999999999999996" customHeight="1" x14ac:dyDescent="0.25">
      <c r="A37" s="166"/>
      <c r="B37" s="166"/>
      <c r="C37" s="170"/>
      <c r="D37" s="166"/>
      <c r="E37" s="166"/>
      <c r="F37" s="166"/>
      <c r="G37" s="166"/>
      <c r="H37" s="166"/>
      <c r="I37" s="166"/>
      <c r="J37" s="166"/>
      <c r="K37" s="166"/>
      <c r="L37" s="166"/>
    </row>
    <row r="38" spans="1:12" x14ac:dyDescent="0.25">
      <c r="A38" s="166"/>
      <c r="B38" s="65" t="s">
        <v>21</v>
      </c>
      <c r="C38" s="68"/>
      <c r="D38" s="173" t="s">
        <v>22</v>
      </c>
      <c r="E38" s="166"/>
      <c r="F38" s="166"/>
      <c r="G38" s="166"/>
      <c r="H38" s="166"/>
      <c r="I38" s="166"/>
      <c r="J38" s="166"/>
      <c r="K38" s="166"/>
      <c r="L38" s="166"/>
    </row>
    <row r="39" spans="1:12" ht="9" customHeight="1" x14ac:dyDescent="0.25">
      <c r="A39" s="166"/>
      <c r="B39" s="184" t="s">
        <v>23</v>
      </c>
      <c r="C39" s="170"/>
      <c r="D39" s="166"/>
      <c r="E39" s="166"/>
      <c r="F39" s="166"/>
      <c r="G39" s="166"/>
      <c r="H39" s="166"/>
      <c r="I39" s="166"/>
      <c r="J39" s="166"/>
      <c r="K39" s="166"/>
      <c r="L39" s="166"/>
    </row>
    <row r="40" spans="1:12" ht="9" customHeight="1" x14ac:dyDescent="0.25">
      <c r="A40" s="166"/>
      <c r="B40" s="166"/>
      <c r="C40" s="170"/>
      <c r="D40" s="166"/>
      <c r="E40" s="166"/>
      <c r="F40" s="166"/>
      <c r="G40" s="166"/>
      <c r="H40" s="166"/>
      <c r="I40" s="166"/>
      <c r="J40" s="166"/>
      <c r="K40" s="166"/>
      <c r="L40" s="166"/>
    </row>
    <row r="41" spans="1:12" ht="9" customHeight="1" x14ac:dyDescent="0.25">
      <c r="A41" s="166"/>
      <c r="B41" s="166"/>
      <c r="C41" s="170"/>
      <c r="D41" s="166"/>
      <c r="E41" s="166"/>
      <c r="F41" s="166"/>
      <c r="G41" s="166"/>
      <c r="H41" s="166"/>
      <c r="I41" s="166"/>
      <c r="J41" s="166"/>
      <c r="K41" s="166"/>
      <c r="L41" s="166"/>
    </row>
    <row r="42" spans="1:12" ht="9" customHeight="1" x14ac:dyDescent="0.25">
      <c r="A42" s="166"/>
      <c r="B42" s="166"/>
      <c r="C42" s="170"/>
      <c r="D42" s="166"/>
      <c r="E42" s="166"/>
      <c r="F42" s="166"/>
      <c r="G42" s="166"/>
      <c r="H42" s="166"/>
      <c r="I42" s="166"/>
      <c r="J42" s="166"/>
      <c r="K42" s="166"/>
      <c r="L42" s="166"/>
    </row>
    <row r="43" spans="1:12" ht="9" customHeight="1" x14ac:dyDescent="0.25">
      <c r="A43" s="166"/>
      <c r="B43" s="166"/>
      <c r="C43" s="170"/>
      <c r="D43" s="166"/>
      <c r="E43" s="166"/>
      <c r="F43" s="166"/>
      <c r="G43" s="166"/>
      <c r="H43" s="166"/>
      <c r="I43" s="166"/>
      <c r="J43" s="166"/>
      <c r="K43" s="166"/>
      <c r="L43" s="166"/>
    </row>
    <row r="44" spans="1:12" x14ac:dyDescent="0.25">
      <c r="A44" s="166"/>
      <c r="B44" s="171" t="s">
        <v>12</v>
      </c>
      <c r="C44" s="171">
        <v>7</v>
      </c>
      <c r="D44" s="168" t="s">
        <v>24</v>
      </c>
      <c r="E44" s="166"/>
      <c r="F44" s="166"/>
      <c r="G44" s="166"/>
      <c r="H44" s="166"/>
      <c r="I44" s="166"/>
      <c r="J44" s="166"/>
      <c r="K44" s="166"/>
      <c r="L44" s="166"/>
    </row>
    <row r="45" spans="1:12" x14ac:dyDescent="0.25">
      <c r="A45" s="166"/>
      <c r="B45" s="166"/>
      <c r="C45" s="170"/>
      <c r="D45" s="166"/>
      <c r="E45" s="166"/>
      <c r="F45" s="166"/>
      <c r="G45" s="166"/>
      <c r="H45" s="166"/>
      <c r="I45" s="166"/>
      <c r="J45" s="166"/>
      <c r="K45" s="166"/>
      <c r="L45" s="166"/>
    </row>
    <row r="46" spans="1:12" x14ac:dyDescent="0.25">
      <c r="A46" s="166"/>
      <c r="B46" s="166"/>
      <c r="C46" s="137">
        <v>8</v>
      </c>
      <c r="D46" s="168" t="s">
        <v>25</v>
      </c>
      <c r="E46" s="166"/>
      <c r="F46" s="166"/>
      <c r="G46" s="166"/>
      <c r="H46" s="166"/>
      <c r="I46" s="166"/>
      <c r="J46" s="166"/>
      <c r="K46" s="166"/>
      <c r="L46" s="166"/>
    </row>
    <row r="47" spans="1:12" x14ac:dyDescent="0.25">
      <c r="A47" s="166"/>
      <c r="B47" s="166"/>
      <c r="C47" s="171">
        <v>9</v>
      </c>
      <c r="D47" s="168" t="s">
        <v>26</v>
      </c>
      <c r="E47" s="166"/>
      <c r="F47" s="166"/>
      <c r="G47" s="166"/>
      <c r="H47" s="166"/>
      <c r="I47" s="166"/>
      <c r="J47" s="166"/>
      <c r="K47" s="166"/>
      <c r="L47" s="166"/>
    </row>
    <row r="48" spans="1:12" x14ac:dyDescent="0.25">
      <c r="A48" s="166"/>
      <c r="B48" s="166"/>
      <c r="C48" s="170"/>
      <c r="D48" s="166"/>
      <c r="E48" s="166"/>
      <c r="F48" s="166"/>
      <c r="G48" s="166"/>
      <c r="H48" s="166"/>
      <c r="I48" s="166"/>
      <c r="J48" s="166"/>
      <c r="K48" s="166"/>
      <c r="L48" s="166"/>
    </row>
    <row r="49" spans="1:12" x14ac:dyDescent="0.25">
      <c r="A49" s="166"/>
      <c r="B49" s="166"/>
      <c r="C49" s="137">
        <v>10</v>
      </c>
      <c r="D49" s="168" t="s">
        <v>27</v>
      </c>
      <c r="E49" s="166"/>
      <c r="F49" s="166"/>
      <c r="G49" s="166"/>
      <c r="H49" s="166"/>
      <c r="I49" s="166"/>
      <c r="J49" s="166"/>
      <c r="K49" s="166"/>
      <c r="L49" s="166"/>
    </row>
    <row r="50" spans="1:12" x14ac:dyDescent="0.25">
      <c r="A50" s="166"/>
      <c r="B50" s="166"/>
      <c r="C50" s="137">
        <v>11</v>
      </c>
      <c r="D50" s="168" t="s">
        <v>28</v>
      </c>
      <c r="E50" s="166"/>
      <c r="F50" s="166"/>
      <c r="G50" s="166"/>
      <c r="H50" s="166"/>
      <c r="I50" s="166"/>
      <c r="J50" s="166"/>
      <c r="K50" s="166"/>
      <c r="L50" s="166"/>
    </row>
    <row r="51" spans="1:12" ht="5.0999999999999996" customHeight="1" x14ac:dyDescent="0.25">
      <c r="A51" s="166"/>
      <c r="B51" s="166"/>
      <c r="C51" s="170"/>
      <c r="D51" s="166"/>
      <c r="E51" s="166"/>
      <c r="F51" s="166"/>
      <c r="G51" s="166"/>
      <c r="H51" s="166"/>
      <c r="I51" s="166"/>
      <c r="J51" s="166"/>
      <c r="K51" s="166"/>
      <c r="L51" s="166"/>
    </row>
    <row r="52" spans="1:12" x14ac:dyDescent="0.25">
      <c r="A52" s="166"/>
      <c r="B52" s="65" t="s">
        <v>29</v>
      </c>
      <c r="C52" s="68"/>
      <c r="D52" s="173" t="s">
        <v>30</v>
      </c>
      <c r="E52" s="166"/>
      <c r="F52" s="166"/>
      <c r="G52" s="166"/>
      <c r="H52" s="166"/>
      <c r="I52" s="166"/>
      <c r="J52" s="166"/>
      <c r="K52" s="166"/>
      <c r="L52" s="166"/>
    </row>
    <row r="53" spans="1:12" ht="5.0999999999999996" customHeight="1" x14ac:dyDescent="0.25">
      <c r="A53" s="166"/>
      <c r="B53" s="165"/>
      <c r="C53" s="170"/>
      <c r="D53" s="166"/>
      <c r="E53" s="166"/>
      <c r="F53" s="166"/>
      <c r="G53" s="166"/>
      <c r="H53" s="166"/>
      <c r="I53" s="166"/>
      <c r="J53" s="166"/>
      <c r="K53" s="166"/>
      <c r="L53" s="166"/>
    </row>
    <row r="54" spans="1:12" x14ac:dyDescent="0.25">
      <c r="A54" s="166"/>
      <c r="B54" s="137" t="s">
        <v>12</v>
      </c>
      <c r="C54" s="171">
        <v>12</v>
      </c>
      <c r="D54" s="181" t="s">
        <v>31</v>
      </c>
      <c r="E54" s="166"/>
      <c r="F54" s="166"/>
      <c r="G54" s="166"/>
      <c r="H54" s="166"/>
      <c r="I54" s="166"/>
      <c r="J54" s="166"/>
      <c r="K54" s="166"/>
      <c r="L54" s="166"/>
    </row>
    <row r="55" spans="1:12" x14ac:dyDescent="0.25">
      <c r="A55" s="166"/>
      <c r="B55" s="137"/>
      <c r="C55" s="170"/>
      <c r="D55" s="166"/>
      <c r="E55" s="166"/>
      <c r="F55" s="166"/>
      <c r="G55" s="166"/>
      <c r="H55" s="166"/>
      <c r="I55" s="166"/>
      <c r="J55" s="166"/>
      <c r="K55" s="166"/>
      <c r="L55" s="166"/>
    </row>
    <row r="56" spans="1:12" x14ac:dyDescent="0.25">
      <c r="A56" s="166"/>
      <c r="B56" s="137"/>
      <c r="C56" s="170"/>
      <c r="D56" s="166"/>
      <c r="E56" s="166"/>
      <c r="F56" s="166"/>
      <c r="G56" s="166"/>
      <c r="H56" s="166"/>
      <c r="I56" s="166"/>
      <c r="J56" s="166"/>
      <c r="K56" s="166"/>
      <c r="L56" s="166"/>
    </row>
    <row r="57" spans="1:12" x14ac:dyDescent="0.25">
      <c r="A57" s="166"/>
      <c r="B57" s="137"/>
      <c r="C57" s="137">
        <v>13</v>
      </c>
      <c r="D57" s="168" t="s">
        <v>32</v>
      </c>
      <c r="E57" s="166"/>
      <c r="F57" s="166"/>
      <c r="G57" s="166"/>
      <c r="H57" s="166"/>
      <c r="I57" s="166"/>
      <c r="J57" s="166"/>
      <c r="K57" s="166"/>
      <c r="L57" s="166"/>
    </row>
    <row r="58" spans="1:12" x14ac:dyDescent="0.25">
      <c r="A58" s="166"/>
      <c r="B58" s="137"/>
      <c r="C58" s="171">
        <v>14</v>
      </c>
      <c r="D58" s="168" t="s">
        <v>33</v>
      </c>
      <c r="E58" s="166"/>
      <c r="F58" s="166"/>
      <c r="G58" s="166"/>
      <c r="H58" s="166"/>
      <c r="I58" s="166"/>
      <c r="J58" s="166"/>
      <c r="K58" s="166"/>
      <c r="L58" s="166"/>
    </row>
    <row r="59" spans="1:12" x14ac:dyDescent="0.25">
      <c r="A59" s="166"/>
      <c r="B59" s="137"/>
      <c r="C59" s="170"/>
      <c r="D59" s="166"/>
      <c r="E59" s="166"/>
      <c r="F59" s="166"/>
      <c r="G59" s="166"/>
      <c r="H59" s="166"/>
      <c r="I59" s="166"/>
      <c r="J59" s="166"/>
      <c r="K59" s="166"/>
      <c r="L59" s="166"/>
    </row>
    <row r="60" spans="1:12" x14ac:dyDescent="0.25">
      <c r="A60" s="166"/>
      <c r="B60" s="137"/>
      <c r="C60" s="137"/>
      <c r="D60" s="166"/>
      <c r="E60" s="166"/>
      <c r="F60" s="166"/>
      <c r="G60" s="166"/>
      <c r="H60" s="166"/>
      <c r="I60" s="166"/>
      <c r="J60" s="166"/>
      <c r="K60" s="166"/>
      <c r="L60" s="166"/>
    </row>
    <row r="61" spans="1:12" ht="5.0999999999999996" customHeight="1" x14ac:dyDescent="0.25">
      <c r="A61" s="166"/>
      <c r="B61" s="177"/>
      <c r="C61" s="166"/>
      <c r="D61" s="166"/>
      <c r="E61" s="166"/>
      <c r="F61" s="166"/>
      <c r="G61" s="166"/>
      <c r="H61" s="166"/>
      <c r="I61" s="166"/>
      <c r="J61" s="166"/>
      <c r="K61" s="166"/>
      <c r="L61" s="166"/>
    </row>
    <row r="62" spans="1:12" x14ac:dyDescent="0.25">
      <c r="A62" s="166"/>
      <c r="B62" s="65" t="s">
        <v>34</v>
      </c>
      <c r="C62" s="68"/>
      <c r="D62" s="173" t="s">
        <v>35</v>
      </c>
      <c r="E62" s="166"/>
      <c r="F62" s="166"/>
      <c r="G62" s="166"/>
      <c r="H62" s="166"/>
      <c r="I62" s="166"/>
      <c r="J62" s="166"/>
      <c r="K62" s="166"/>
      <c r="L62" s="166"/>
    </row>
    <row r="63" spans="1:12" ht="5.0999999999999996" customHeight="1" x14ac:dyDescent="0.25">
      <c r="A63" s="166"/>
      <c r="B63" s="165"/>
      <c r="C63" s="166"/>
      <c r="D63" s="166"/>
      <c r="E63" s="166"/>
      <c r="F63" s="166"/>
      <c r="G63" s="166"/>
      <c r="H63" s="166"/>
      <c r="I63" s="166"/>
      <c r="J63" s="166"/>
      <c r="K63" s="166"/>
      <c r="L63" s="166"/>
    </row>
    <row r="64" spans="1:12" x14ac:dyDescent="0.25">
      <c r="A64" s="166"/>
      <c r="B64" s="171" t="s">
        <v>12</v>
      </c>
      <c r="C64" s="171">
        <v>15</v>
      </c>
      <c r="D64" s="168" t="s">
        <v>36</v>
      </c>
      <c r="E64" s="166"/>
      <c r="F64" s="166"/>
      <c r="G64" s="166"/>
      <c r="H64" s="166"/>
      <c r="I64" s="166"/>
      <c r="J64" s="166"/>
      <c r="K64" s="166"/>
      <c r="L64" s="166"/>
    </row>
    <row r="65" spans="1:12" x14ac:dyDescent="0.25">
      <c r="A65" s="166"/>
      <c r="B65" s="166"/>
      <c r="C65" s="170"/>
      <c r="D65" s="166"/>
      <c r="E65" s="166"/>
      <c r="F65" s="166"/>
      <c r="G65" s="166"/>
      <c r="H65" s="166"/>
      <c r="I65" s="166"/>
      <c r="J65" s="166"/>
      <c r="K65" s="166"/>
      <c r="L65" s="166"/>
    </row>
    <row r="66" spans="1:12" x14ac:dyDescent="0.25">
      <c r="A66" s="166"/>
      <c r="B66" s="166"/>
      <c r="C66" s="171">
        <v>16</v>
      </c>
      <c r="D66" s="168" t="s">
        <v>37</v>
      </c>
      <c r="E66" s="166"/>
      <c r="F66" s="166"/>
      <c r="G66" s="166"/>
      <c r="H66" s="166"/>
      <c r="I66" s="166"/>
      <c r="J66" s="166"/>
      <c r="K66" s="166"/>
      <c r="L66" s="166"/>
    </row>
    <row r="67" spans="1:12" x14ac:dyDescent="0.25">
      <c r="A67" s="166"/>
      <c r="B67" s="166"/>
      <c r="C67" s="170"/>
      <c r="D67" s="166"/>
      <c r="E67" s="166"/>
      <c r="F67" s="166"/>
      <c r="G67" s="166"/>
      <c r="H67" s="166"/>
      <c r="I67" s="166"/>
      <c r="J67" s="166"/>
      <c r="K67" s="166"/>
      <c r="L67" s="166"/>
    </row>
    <row r="68" spans="1:12" x14ac:dyDescent="0.25">
      <c r="A68" s="166"/>
      <c r="B68" s="166"/>
      <c r="C68" s="170"/>
      <c r="D68" s="166"/>
      <c r="E68" s="166"/>
      <c r="F68" s="166"/>
      <c r="G68" s="166"/>
      <c r="H68" s="166"/>
      <c r="I68" s="166"/>
      <c r="J68" s="166"/>
      <c r="K68" s="166"/>
      <c r="L68" s="166"/>
    </row>
    <row r="69" spans="1:12" x14ac:dyDescent="0.25">
      <c r="A69" s="166"/>
      <c r="B69" s="69"/>
      <c r="C69" s="137"/>
      <c r="D69" s="166"/>
      <c r="E69" s="166"/>
      <c r="F69" s="166"/>
      <c r="G69" s="166"/>
      <c r="H69" s="166"/>
      <c r="I69" s="166"/>
      <c r="J69" s="166"/>
      <c r="K69" s="166"/>
      <c r="L69" s="166"/>
    </row>
    <row r="70" spans="1:12" ht="12.75" customHeight="1" x14ac:dyDescent="0.25">
      <c r="A70" s="166"/>
      <c r="B70" s="69"/>
      <c r="C70" s="137">
        <v>17</v>
      </c>
      <c r="D70" s="168" t="s">
        <v>38</v>
      </c>
      <c r="E70" s="166"/>
      <c r="F70" s="166"/>
      <c r="G70" s="166"/>
      <c r="H70" s="166"/>
      <c r="I70" s="166"/>
      <c r="J70" s="166"/>
      <c r="K70" s="166"/>
      <c r="L70" s="166"/>
    </row>
    <row r="71" spans="1:12" x14ac:dyDescent="0.25">
      <c r="A71" s="166"/>
      <c r="B71" s="69"/>
      <c r="C71" s="137"/>
      <c r="D71" s="166"/>
      <c r="E71" s="166"/>
      <c r="F71" s="166"/>
      <c r="G71" s="166"/>
      <c r="H71" s="166"/>
      <c r="I71" s="166"/>
      <c r="J71" s="166"/>
      <c r="K71" s="166"/>
      <c r="L71" s="166"/>
    </row>
    <row r="72" spans="1:12" ht="5.0999999999999996" customHeight="1" x14ac:dyDescent="0.25">
      <c r="A72" s="166"/>
      <c r="B72" s="172"/>
      <c r="C72" s="170"/>
      <c r="D72" s="166"/>
      <c r="E72" s="166"/>
      <c r="F72" s="166"/>
      <c r="G72" s="166"/>
      <c r="H72" s="166"/>
      <c r="I72" s="166"/>
      <c r="J72" s="166"/>
      <c r="K72" s="166"/>
      <c r="L72" s="166"/>
    </row>
    <row r="73" spans="1:12" x14ac:dyDescent="0.25">
      <c r="A73" s="166"/>
      <c r="B73" s="65" t="s">
        <v>39</v>
      </c>
      <c r="C73" s="68"/>
      <c r="D73" s="173" t="s">
        <v>40</v>
      </c>
      <c r="E73" s="166"/>
      <c r="F73" s="166"/>
      <c r="G73" s="166"/>
      <c r="H73" s="166"/>
      <c r="I73" s="166"/>
      <c r="J73" s="166"/>
      <c r="K73" s="166"/>
      <c r="L73" s="166"/>
    </row>
    <row r="74" spans="1:12" ht="5.0999999999999996" customHeight="1" x14ac:dyDescent="0.25">
      <c r="A74" s="166"/>
      <c r="B74" s="165"/>
      <c r="C74" s="166"/>
      <c r="D74" s="166"/>
      <c r="E74" s="166"/>
      <c r="F74" s="166"/>
      <c r="G74" s="166"/>
      <c r="H74" s="166"/>
      <c r="I74" s="166"/>
      <c r="J74" s="166"/>
      <c r="K74" s="166"/>
      <c r="L74" s="166"/>
    </row>
    <row r="75" spans="1:12" x14ac:dyDescent="0.25">
      <c r="A75" s="166"/>
      <c r="B75" s="171" t="s">
        <v>12</v>
      </c>
      <c r="C75" s="169">
        <v>18</v>
      </c>
      <c r="D75" s="168" t="s">
        <v>41</v>
      </c>
      <c r="E75" s="166"/>
      <c r="F75" s="166"/>
      <c r="G75" s="166"/>
      <c r="H75" s="166"/>
      <c r="I75" s="166"/>
      <c r="J75" s="166"/>
      <c r="K75" s="166"/>
      <c r="L75" s="166"/>
    </row>
    <row r="76" spans="1:12" x14ac:dyDescent="0.25">
      <c r="A76" s="166"/>
      <c r="B76" s="166"/>
      <c r="C76" s="170"/>
      <c r="D76" s="166"/>
      <c r="E76" s="166"/>
      <c r="F76" s="166"/>
      <c r="G76" s="166"/>
      <c r="H76" s="166"/>
      <c r="I76" s="166"/>
      <c r="J76" s="166"/>
      <c r="K76" s="166"/>
      <c r="L76" s="166"/>
    </row>
    <row r="77" spans="1:12" x14ac:dyDescent="0.25">
      <c r="A77" s="166"/>
      <c r="B77" s="166"/>
      <c r="C77" s="171">
        <v>19</v>
      </c>
      <c r="D77" s="167" t="s">
        <v>42</v>
      </c>
      <c r="E77" s="166"/>
      <c r="F77" s="166"/>
      <c r="G77" s="166"/>
      <c r="H77" s="166"/>
      <c r="I77" s="166"/>
      <c r="J77" s="166"/>
      <c r="K77" s="166"/>
      <c r="L77" s="166"/>
    </row>
    <row r="78" spans="1:12" x14ac:dyDescent="0.25">
      <c r="A78" s="166"/>
      <c r="B78" s="166"/>
      <c r="C78" s="170"/>
      <c r="D78" s="166"/>
      <c r="E78" s="166"/>
      <c r="F78" s="166"/>
      <c r="G78" s="166"/>
      <c r="H78" s="166"/>
      <c r="I78" s="166"/>
      <c r="J78" s="166"/>
      <c r="K78" s="166"/>
      <c r="L78" s="166"/>
    </row>
    <row r="79" spans="1:12" x14ac:dyDescent="0.25">
      <c r="A79" s="166"/>
      <c r="B79" s="166"/>
      <c r="C79" s="170"/>
      <c r="D79" s="166"/>
      <c r="E79" s="166"/>
      <c r="F79" s="166"/>
      <c r="G79" s="166"/>
      <c r="H79" s="166"/>
      <c r="I79" s="166"/>
      <c r="J79" s="166"/>
      <c r="K79" s="166"/>
      <c r="L79" s="166"/>
    </row>
    <row r="80" spans="1:12" x14ac:dyDescent="0.25">
      <c r="A80" s="166"/>
      <c r="B80" s="69"/>
      <c r="C80" s="170"/>
      <c r="D80" s="166"/>
      <c r="E80" s="166"/>
      <c r="F80" s="166"/>
      <c r="G80" s="166"/>
      <c r="H80" s="166"/>
      <c r="I80" s="166"/>
      <c r="J80" s="166"/>
      <c r="K80" s="166"/>
      <c r="L80" s="166"/>
    </row>
    <row r="81" spans="1:12" ht="5.0999999999999996" customHeight="1" x14ac:dyDescent="0.25">
      <c r="A81" s="166"/>
      <c r="B81" s="172"/>
      <c r="C81" s="170"/>
      <c r="D81" s="166"/>
      <c r="E81" s="166"/>
      <c r="F81" s="166"/>
      <c r="G81" s="166"/>
      <c r="H81" s="166"/>
      <c r="I81" s="166"/>
      <c r="J81" s="166"/>
      <c r="K81" s="166"/>
      <c r="L81" s="166"/>
    </row>
    <row r="82" spans="1:12" x14ac:dyDescent="0.25">
      <c r="A82" s="166"/>
      <c r="B82" s="65" t="s">
        <v>43</v>
      </c>
      <c r="C82" s="68"/>
      <c r="D82" s="173" t="s">
        <v>44</v>
      </c>
      <c r="E82" s="166"/>
      <c r="F82" s="166"/>
      <c r="G82" s="166"/>
      <c r="H82" s="166"/>
      <c r="I82" s="166"/>
      <c r="J82" s="166"/>
      <c r="K82" s="166"/>
      <c r="L82" s="166"/>
    </row>
    <row r="83" spans="1:12" ht="5.0999999999999996" customHeight="1" x14ac:dyDescent="0.25">
      <c r="A83" s="166"/>
      <c r="B83" s="165"/>
      <c r="C83" s="166"/>
      <c r="D83" s="166"/>
      <c r="E83" s="166"/>
      <c r="F83" s="166"/>
      <c r="G83" s="166"/>
      <c r="H83" s="166"/>
      <c r="I83" s="166"/>
      <c r="J83" s="166"/>
      <c r="K83" s="166"/>
      <c r="L83" s="166"/>
    </row>
    <row r="84" spans="1:12" x14ac:dyDescent="0.25">
      <c r="A84" s="166"/>
      <c r="B84" s="171" t="s">
        <v>12</v>
      </c>
      <c r="C84" s="137">
        <v>20</v>
      </c>
      <c r="D84" s="174" t="s">
        <v>45</v>
      </c>
      <c r="E84" s="166"/>
      <c r="F84" s="166"/>
      <c r="G84" s="166"/>
      <c r="H84" s="166"/>
      <c r="I84" s="166"/>
      <c r="J84" s="166"/>
      <c r="K84" s="166"/>
      <c r="L84" s="166"/>
    </row>
    <row r="85" spans="1:12" x14ac:dyDescent="0.25">
      <c r="A85" s="166"/>
      <c r="B85" s="166"/>
      <c r="C85" s="171">
        <v>21</v>
      </c>
      <c r="D85" s="168" t="s">
        <v>46</v>
      </c>
      <c r="E85" s="166"/>
      <c r="F85" s="166"/>
      <c r="G85" s="166"/>
      <c r="H85" s="166"/>
      <c r="I85" s="166"/>
      <c r="J85" s="166"/>
      <c r="K85" s="166"/>
      <c r="L85" s="166"/>
    </row>
    <row r="86" spans="1:12" x14ac:dyDescent="0.25">
      <c r="A86" s="166"/>
      <c r="B86" s="166"/>
      <c r="C86" s="170"/>
      <c r="D86" s="166"/>
      <c r="E86" s="166"/>
      <c r="F86" s="166"/>
      <c r="G86" s="166"/>
      <c r="H86" s="166"/>
      <c r="I86" s="166"/>
      <c r="J86" s="166"/>
      <c r="K86" s="166"/>
      <c r="L86" s="166"/>
    </row>
    <row r="87" spans="1:12" x14ac:dyDescent="0.25">
      <c r="A87" s="166"/>
      <c r="B87" s="166"/>
      <c r="C87" s="171">
        <v>22</v>
      </c>
      <c r="D87" s="168" t="s">
        <v>47</v>
      </c>
      <c r="E87" s="166"/>
      <c r="F87" s="166"/>
      <c r="G87" s="166"/>
      <c r="H87" s="166"/>
      <c r="I87" s="166"/>
      <c r="J87" s="166"/>
      <c r="K87" s="166"/>
      <c r="L87" s="166"/>
    </row>
    <row r="88" spans="1:12" x14ac:dyDescent="0.25">
      <c r="A88" s="166"/>
      <c r="B88" s="166"/>
      <c r="C88" s="170"/>
      <c r="D88" s="166"/>
      <c r="E88" s="166"/>
      <c r="F88" s="166"/>
      <c r="G88" s="166"/>
      <c r="H88" s="166"/>
      <c r="I88" s="166"/>
      <c r="J88" s="166"/>
      <c r="K88" s="166"/>
      <c r="L88" s="166"/>
    </row>
    <row r="89" spans="1:12" ht="5.0999999999999996" customHeight="1" x14ac:dyDescent="0.25">
      <c r="A89" s="166"/>
      <c r="B89" s="172"/>
      <c r="C89" s="170"/>
      <c r="D89" s="166"/>
      <c r="E89" s="166"/>
      <c r="F89" s="166"/>
      <c r="G89" s="166"/>
      <c r="H89" s="166"/>
      <c r="I89" s="166"/>
      <c r="J89" s="166"/>
      <c r="K89" s="166"/>
      <c r="L89" s="166"/>
    </row>
    <row r="90" spans="1:12" x14ac:dyDescent="0.25">
      <c r="A90" s="166"/>
      <c r="B90" s="65" t="s">
        <v>48</v>
      </c>
      <c r="C90" s="68"/>
      <c r="D90" s="173" t="s">
        <v>49</v>
      </c>
      <c r="E90" s="166"/>
      <c r="F90" s="166"/>
      <c r="G90" s="166"/>
      <c r="H90" s="166"/>
      <c r="I90" s="166"/>
      <c r="J90" s="166"/>
      <c r="K90" s="166"/>
      <c r="L90" s="166"/>
    </row>
    <row r="91" spans="1:12" ht="5.0999999999999996" customHeight="1" x14ac:dyDescent="0.25">
      <c r="A91" s="166"/>
      <c r="B91" s="165"/>
      <c r="C91" s="170"/>
      <c r="D91" s="166"/>
      <c r="E91" s="166"/>
      <c r="F91" s="166"/>
      <c r="G91" s="166"/>
      <c r="H91" s="166"/>
      <c r="I91" s="166"/>
      <c r="J91" s="166"/>
      <c r="K91" s="166"/>
      <c r="L91" s="166"/>
    </row>
    <row r="92" spans="1:12" x14ac:dyDescent="0.25">
      <c r="A92" s="166"/>
      <c r="B92" s="171" t="s">
        <v>12</v>
      </c>
      <c r="C92" s="171">
        <v>23</v>
      </c>
      <c r="D92" s="167" t="s">
        <v>50</v>
      </c>
      <c r="E92" s="166"/>
      <c r="F92" s="166"/>
      <c r="G92" s="166"/>
      <c r="H92" s="166"/>
      <c r="I92" s="166"/>
      <c r="J92" s="166"/>
      <c r="K92" s="166"/>
      <c r="L92" s="166"/>
    </row>
    <row r="93" spans="1:12" x14ac:dyDescent="0.25">
      <c r="A93" s="166"/>
      <c r="B93" s="166"/>
      <c r="C93" s="170"/>
      <c r="D93" s="166"/>
      <c r="E93" s="166"/>
      <c r="F93" s="166"/>
      <c r="G93" s="166"/>
      <c r="H93" s="166"/>
      <c r="I93" s="166"/>
      <c r="J93" s="166"/>
      <c r="K93" s="166"/>
      <c r="L93" s="166"/>
    </row>
    <row r="94" spans="1:12" x14ac:dyDescent="0.25">
      <c r="A94" s="166"/>
      <c r="B94" s="166"/>
      <c r="C94" s="137"/>
      <c r="D94" s="166"/>
      <c r="E94" s="166"/>
      <c r="F94" s="166"/>
      <c r="G94" s="166"/>
      <c r="H94" s="166"/>
      <c r="I94" s="166"/>
      <c r="J94" s="166"/>
      <c r="K94" s="166"/>
      <c r="L94" s="166"/>
    </row>
    <row r="95" spans="1:12" x14ac:dyDescent="0.25">
      <c r="A95" s="166"/>
      <c r="B95" s="166"/>
      <c r="C95" s="137"/>
      <c r="D95" s="166"/>
      <c r="E95" s="166"/>
      <c r="F95" s="166"/>
      <c r="G95" s="166"/>
      <c r="H95" s="166"/>
      <c r="I95" s="166"/>
      <c r="J95" s="166"/>
      <c r="K95" s="166"/>
      <c r="L95" s="166"/>
    </row>
    <row r="96" spans="1:12" x14ac:dyDescent="0.25">
      <c r="A96" s="166"/>
      <c r="B96" s="166"/>
      <c r="C96" s="137">
        <v>24</v>
      </c>
      <c r="D96" s="168" t="s">
        <v>51</v>
      </c>
      <c r="E96" s="166"/>
      <c r="F96" s="166"/>
      <c r="G96" s="166"/>
      <c r="H96" s="166"/>
      <c r="I96" s="166"/>
      <c r="J96" s="166"/>
      <c r="K96" s="166"/>
      <c r="L96" s="166"/>
    </row>
    <row r="97" spans="1:12" x14ac:dyDescent="0.25">
      <c r="A97" s="166"/>
      <c r="B97" s="166"/>
      <c r="C97" s="137"/>
      <c r="D97" s="166"/>
      <c r="E97" s="166"/>
      <c r="F97" s="166"/>
      <c r="G97" s="166"/>
      <c r="H97" s="166"/>
      <c r="I97" s="166"/>
      <c r="J97" s="166"/>
      <c r="K97" s="166"/>
      <c r="L97" s="166"/>
    </row>
    <row r="98" spans="1:12" x14ac:dyDescent="0.25">
      <c r="A98" s="166"/>
      <c r="B98" s="166"/>
      <c r="C98" s="137">
        <v>25</v>
      </c>
      <c r="D98" s="168" t="s">
        <v>52</v>
      </c>
      <c r="E98" s="166"/>
      <c r="F98" s="166"/>
      <c r="G98" s="166"/>
      <c r="H98" s="166"/>
      <c r="I98" s="166"/>
      <c r="J98" s="166"/>
      <c r="K98" s="166"/>
      <c r="L98" s="166"/>
    </row>
    <row r="99" spans="1:12" x14ac:dyDescent="0.25">
      <c r="A99" s="166"/>
      <c r="B99" s="166"/>
      <c r="C99" s="169">
        <v>26</v>
      </c>
      <c r="D99" s="168" t="s">
        <v>53</v>
      </c>
      <c r="E99" s="166"/>
      <c r="F99" s="166"/>
      <c r="G99" s="166"/>
      <c r="H99" s="166"/>
      <c r="I99" s="166"/>
      <c r="J99" s="166"/>
      <c r="K99" s="166"/>
      <c r="L99" s="166"/>
    </row>
    <row r="100" spans="1:12" x14ac:dyDescent="0.25">
      <c r="A100" s="166"/>
      <c r="B100" s="166"/>
      <c r="C100" s="170"/>
      <c r="D100" s="166"/>
      <c r="E100" s="166"/>
      <c r="F100" s="166"/>
      <c r="G100" s="166"/>
      <c r="H100" s="166"/>
      <c r="I100" s="166"/>
      <c r="J100" s="166"/>
      <c r="K100" s="166"/>
      <c r="L100" s="166"/>
    </row>
    <row r="101" spans="1:12" x14ac:dyDescent="0.25">
      <c r="A101" s="166"/>
      <c r="B101" s="166"/>
      <c r="C101" s="171">
        <v>27</v>
      </c>
      <c r="D101" s="168" t="s">
        <v>54</v>
      </c>
      <c r="E101" s="166"/>
      <c r="F101" s="166"/>
      <c r="G101" s="166"/>
      <c r="H101" s="166"/>
      <c r="I101" s="166"/>
      <c r="J101" s="166"/>
      <c r="K101" s="166"/>
      <c r="L101" s="166"/>
    </row>
    <row r="102" spans="1:12" x14ac:dyDescent="0.25">
      <c r="A102" s="166"/>
      <c r="B102" s="166"/>
      <c r="C102" s="170"/>
      <c r="D102" s="166"/>
      <c r="E102" s="166"/>
      <c r="F102" s="166"/>
      <c r="G102" s="166"/>
      <c r="H102" s="166"/>
      <c r="I102" s="166"/>
      <c r="J102" s="166"/>
      <c r="K102" s="166"/>
      <c r="L102" s="166"/>
    </row>
    <row r="103" spans="1:12" x14ac:dyDescent="0.25">
      <c r="A103" s="166"/>
      <c r="B103" s="166"/>
      <c r="C103" s="169">
        <v>28</v>
      </c>
      <c r="D103" s="168" t="s">
        <v>55</v>
      </c>
      <c r="E103" s="166"/>
      <c r="F103" s="166"/>
      <c r="G103" s="166"/>
      <c r="H103" s="166"/>
      <c r="I103" s="166"/>
      <c r="J103" s="166"/>
      <c r="K103" s="166"/>
      <c r="L103" s="166"/>
    </row>
    <row r="104" spans="1:12" x14ac:dyDescent="0.25">
      <c r="A104" s="166"/>
      <c r="B104" s="166"/>
      <c r="C104" s="170"/>
      <c r="D104" s="166"/>
      <c r="E104" s="166"/>
      <c r="F104" s="166"/>
      <c r="G104" s="166"/>
      <c r="H104" s="166"/>
      <c r="I104" s="166"/>
      <c r="J104" s="166"/>
      <c r="K104" s="166"/>
      <c r="L104" s="166"/>
    </row>
    <row r="105" spans="1:12" x14ac:dyDescent="0.25">
      <c r="A105" s="166"/>
      <c r="B105" s="166"/>
      <c r="C105" s="171">
        <v>29</v>
      </c>
      <c r="D105" s="168" t="s">
        <v>56</v>
      </c>
      <c r="E105" s="166"/>
      <c r="F105" s="166"/>
      <c r="G105" s="166"/>
      <c r="H105" s="166"/>
      <c r="I105" s="166"/>
      <c r="J105" s="166"/>
      <c r="K105" s="166"/>
      <c r="L105" s="166"/>
    </row>
    <row r="106" spans="1:12" x14ac:dyDescent="0.25">
      <c r="A106" s="166"/>
      <c r="B106" s="166"/>
      <c r="C106" s="170"/>
      <c r="D106" s="166"/>
      <c r="E106" s="166"/>
      <c r="F106" s="166"/>
      <c r="G106" s="166"/>
      <c r="H106" s="166"/>
      <c r="I106" s="166"/>
      <c r="J106" s="166"/>
      <c r="K106" s="166"/>
      <c r="L106" s="166"/>
    </row>
    <row r="107" spans="1:12" x14ac:dyDescent="0.25">
      <c r="A107" s="166"/>
      <c r="B107" s="166"/>
      <c r="C107" s="171">
        <v>30</v>
      </c>
      <c r="D107" s="168" t="s">
        <v>57</v>
      </c>
      <c r="E107" s="166"/>
      <c r="F107" s="166"/>
      <c r="G107" s="166"/>
      <c r="H107" s="166"/>
      <c r="I107" s="166"/>
      <c r="J107" s="166"/>
      <c r="K107" s="166"/>
      <c r="L107" s="166"/>
    </row>
    <row r="108" spans="1:12" x14ac:dyDescent="0.25">
      <c r="A108" s="166"/>
      <c r="B108" s="166"/>
      <c r="C108" s="170"/>
      <c r="D108" s="166"/>
      <c r="E108" s="166"/>
      <c r="F108" s="166"/>
      <c r="G108" s="166"/>
      <c r="H108" s="166"/>
      <c r="I108" s="166"/>
      <c r="J108" s="166"/>
      <c r="K108" s="166"/>
      <c r="L108" s="166"/>
    </row>
    <row r="109" spans="1:12" x14ac:dyDescent="0.25">
      <c r="A109" s="166"/>
      <c r="B109" s="166"/>
      <c r="C109" s="137">
        <v>31</v>
      </c>
      <c r="D109" s="168" t="s">
        <v>58</v>
      </c>
      <c r="E109" s="166"/>
      <c r="F109" s="166"/>
      <c r="G109" s="166"/>
      <c r="H109" s="166"/>
      <c r="I109" s="166"/>
      <c r="J109" s="166"/>
      <c r="K109" s="166"/>
      <c r="L109" s="166"/>
    </row>
    <row r="110" spans="1:12" x14ac:dyDescent="0.25">
      <c r="A110" s="166"/>
      <c r="B110" s="166"/>
      <c r="C110" s="170"/>
      <c r="D110" s="166"/>
      <c r="E110" s="166"/>
      <c r="F110" s="166"/>
      <c r="G110" s="166"/>
      <c r="H110" s="166"/>
      <c r="I110" s="166"/>
      <c r="J110" s="166"/>
      <c r="K110" s="166"/>
      <c r="L110" s="166"/>
    </row>
  </sheetData>
  <mergeCells count="101">
    <mergeCell ref="B110:K110"/>
    <mergeCell ref="D26:K26"/>
    <mergeCell ref="C27:C28"/>
    <mergeCell ref="D27:K28"/>
    <mergeCell ref="C33:C34"/>
    <mergeCell ref="B44:B50"/>
    <mergeCell ref="C44:C45"/>
    <mergeCell ref="D44:K45"/>
    <mergeCell ref="D52:K52"/>
    <mergeCell ref="B53:K53"/>
    <mergeCell ref="B51:K51"/>
    <mergeCell ref="B32:B36"/>
    <mergeCell ref="D32:K32"/>
    <mergeCell ref="D33:K34"/>
    <mergeCell ref="C35:C36"/>
    <mergeCell ref="D35:K36"/>
    <mergeCell ref="C47:C48"/>
    <mergeCell ref="D47:K48"/>
    <mergeCell ref="B37:K37"/>
    <mergeCell ref="B29:K29"/>
    <mergeCell ref="D30:K30"/>
    <mergeCell ref="B31:K31"/>
    <mergeCell ref="B39:K43"/>
    <mergeCell ref="D49:K49"/>
    <mergeCell ref="A1:A110"/>
    <mergeCell ref="B1:K1"/>
    <mergeCell ref="B18:D22"/>
    <mergeCell ref="E18:K20"/>
    <mergeCell ref="E21:K22"/>
    <mergeCell ref="B61:K61"/>
    <mergeCell ref="L1:L110"/>
    <mergeCell ref="B2:K2"/>
    <mergeCell ref="B3:K3"/>
    <mergeCell ref="B4:K4"/>
    <mergeCell ref="B6:K6"/>
    <mergeCell ref="C66:C68"/>
    <mergeCell ref="D66:K69"/>
    <mergeCell ref="C54:C56"/>
    <mergeCell ref="D54:K56"/>
    <mergeCell ref="B7:C7"/>
    <mergeCell ref="D7:K7"/>
    <mergeCell ref="B8:D10"/>
    <mergeCell ref="B17:C17"/>
    <mergeCell ref="D17:K17"/>
    <mergeCell ref="D46:K46"/>
    <mergeCell ref="B11:D13"/>
    <mergeCell ref="E11:K13"/>
    <mergeCell ref="B14:D16"/>
    <mergeCell ref="E8:K10"/>
    <mergeCell ref="B23:K23"/>
    <mergeCell ref="B24:B28"/>
    <mergeCell ref="C24:C25"/>
    <mergeCell ref="D24:K25"/>
    <mergeCell ref="B72:K72"/>
    <mergeCell ref="D62:K62"/>
    <mergeCell ref="B63:K63"/>
    <mergeCell ref="B64:B68"/>
    <mergeCell ref="D70:K71"/>
    <mergeCell ref="D57:K57"/>
    <mergeCell ref="C58:C59"/>
    <mergeCell ref="D58:K60"/>
    <mergeCell ref="D64:K65"/>
    <mergeCell ref="C64:C65"/>
    <mergeCell ref="E14:K16"/>
    <mergeCell ref="D50:K50"/>
    <mergeCell ref="D38:K38"/>
    <mergeCell ref="C87:C88"/>
    <mergeCell ref="D87:K88"/>
    <mergeCell ref="D73:K73"/>
    <mergeCell ref="B74:K74"/>
    <mergeCell ref="B81:K81"/>
    <mergeCell ref="D82:K82"/>
    <mergeCell ref="B75:B79"/>
    <mergeCell ref="C75:C76"/>
    <mergeCell ref="D75:K76"/>
    <mergeCell ref="C77:C80"/>
    <mergeCell ref="D77:K80"/>
    <mergeCell ref="B83:K83"/>
    <mergeCell ref="D92:K95"/>
    <mergeCell ref="D109:K109"/>
    <mergeCell ref="D98:K98"/>
    <mergeCell ref="C99:C100"/>
    <mergeCell ref="D99:K100"/>
    <mergeCell ref="C105:C106"/>
    <mergeCell ref="D105:K106"/>
    <mergeCell ref="C107:C108"/>
    <mergeCell ref="D107:K108"/>
    <mergeCell ref="C101:C102"/>
    <mergeCell ref="B89:K89"/>
    <mergeCell ref="D90:K90"/>
    <mergeCell ref="B91:K91"/>
    <mergeCell ref="B92:B109"/>
    <mergeCell ref="C92:C93"/>
    <mergeCell ref="D101:K102"/>
    <mergeCell ref="C103:C104"/>
    <mergeCell ref="D96:K97"/>
    <mergeCell ref="D103:K104"/>
    <mergeCell ref="B84:B88"/>
    <mergeCell ref="D84:K84"/>
    <mergeCell ref="C85:C86"/>
    <mergeCell ref="D85:K86"/>
  </mergeCells>
  <pageMargins left="0.25" right="0.25" top="0.5" bottom="0.5" header="0.5" footer="0.25"/>
  <pageSetup orientation="portrait" r:id="rId1"/>
  <rowBreaks count="1" manualBreakCount="1">
    <brk id="6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pageSetUpPr fitToPage="1"/>
  </sheetPr>
  <dimension ref="A1:BN1048"/>
  <sheetViews>
    <sheetView showGridLines="0" tabSelected="1" topLeftCell="A46" zoomScale="80" zoomScaleNormal="80" zoomScalePageLayoutView="80" workbookViewId="0">
      <selection activeCell="H67" sqref="H67"/>
    </sheetView>
  </sheetViews>
  <sheetFormatPr defaultColWidth="9.109375" defaultRowHeight="13.2" x14ac:dyDescent="0.25"/>
  <cols>
    <col min="1" max="1" width="1.6640625" style="26" customWidth="1"/>
    <col min="2" max="2" width="14.109375" style="151" customWidth="1"/>
    <col min="3" max="3" width="28.44140625" style="151" customWidth="1"/>
    <col min="4" max="4" width="19.44140625" style="151" bestFit="1" customWidth="1"/>
    <col min="5" max="5" width="12.44140625" style="151" customWidth="1"/>
    <col min="6" max="6" width="19.33203125" style="151" customWidth="1"/>
    <col min="7" max="7" width="15.109375" style="151" customWidth="1"/>
    <col min="8" max="8" width="17" style="151" customWidth="1"/>
    <col min="9" max="10" width="14.33203125" style="151" customWidth="1"/>
    <col min="11" max="11" width="20" style="151" customWidth="1"/>
    <col min="12" max="12" width="21.33203125" style="151" customWidth="1"/>
    <col min="13" max="13" width="1.44140625" style="151" customWidth="1"/>
    <col min="14" max="14" width="6.6640625" style="151" customWidth="1"/>
    <col min="15" max="15" width="26.33203125" style="151" bestFit="1" customWidth="1"/>
    <col min="16" max="16" width="21.6640625" style="151" customWidth="1"/>
    <col min="17" max="17" width="2" style="151" customWidth="1"/>
    <col min="18" max="66" width="9.109375" style="105" customWidth="1"/>
    <col min="67" max="82" width="9.109375" style="151" customWidth="1"/>
    <col min="83" max="16384" width="9.109375" style="151"/>
  </cols>
  <sheetData>
    <row r="1" spans="1:24" ht="26.25" customHeight="1" x14ac:dyDescent="0.25">
      <c r="B1" s="235" t="s">
        <v>59</v>
      </c>
      <c r="C1" s="186"/>
      <c r="D1" s="186"/>
      <c r="E1" s="186"/>
      <c r="F1" s="186"/>
      <c r="G1" s="186"/>
      <c r="H1" s="186"/>
      <c r="I1" s="186"/>
      <c r="J1" s="186"/>
      <c r="K1" s="186"/>
      <c r="L1" s="186"/>
      <c r="M1" s="186"/>
      <c r="N1" s="186"/>
      <c r="O1" s="186"/>
      <c r="P1" s="186"/>
    </row>
    <row r="2" spans="1:24" ht="15" customHeight="1" x14ac:dyDescent="0.25">
      <c r="B2" s="240" t="s">
        <v>60</v>
      </c>
      <c r="C2" s="186"/>
      <c r="D2" s="186"/>
      <c r="E2" s="186"/>
      <c r="F2" s="186"/>
      <c r="G2" s="186"/>
      <c r="H2" s="186"/>
      <c r="I2" s="186"/>
      <c r="J2" s="186"/>
      <c r="K2" s="236" t="s">
        <v>61</v>
      </c>
      <c r="L2" s="186"/>
      <c r="M2" s="239" t="s">
        <v>62</v>
      </c>
      <c r="N2" s="186"/>
      <c r="O2" s="186"/>
      <c r="P2" s="186"/>
    </row>
    <row r="3" spans="1:24" ht="34.5" customHeight="1" thickBot="1" x14ac:dyDescent="0.3">
      <c r="B3" s="241" t="s">
        <v>2</v>
      </c>
      <c r="C3" s="186"/>
      <c r="D3" s="186"/>
      <c r="E3" s="186"/>
      <c r="F3" s="186"/>
      <c r="G3" s="186"/>
      <c r="H3" s="186"/>
      <c r="I3" s="186"/>
      <c r="J3" s="186"/>
      <c r="K3" s="237"/>
      <c r="L3" s="186"/>
      <c r="M3" s="238"/>
      <c r="N3" s="186"/>
      <c r="O3" s="186"/>
      <c r="P3" s="186"/>
    </row>
    <row r="4" spans="1:24" ht="15" customHeight="1" thickTop="1" x14ac:dyDescent="0.25">
      <c r="B4" s="249" t="s">
        <v>63</v>
      </c>
      <c r="C4" s="186"/>
      <c r="D4" s="186"/>
      <c r="E4" s="186"/>
      <c r="F4" s="186"/>
      <c r="G4" s="186"/>
      <c r="H4" s="186"/>
      <c r="I4" s="186"/>
      <c r="J4" s="186"/>
      <c r="K4" s="186"/>
      <c r="L4" s="186"/>
      <c r="M4" s="186"/>
      <c r="N4" s="186"/>
      <c r="O4" s="186"/>
      <c r="P4" s="186"/>
      <c r="R4" s="102"/>
      <c r="S4" s="102"/>
    </row>
    <row r="5" spans="1:24" ht="15" customHeight="1" x14ac:dyDescent="0.25">
      <c r="B5" s="250" t="s">
        <v>64</v>
      </c>
      <c r="C5" s="186"/>
      <c r="D5" s="186"/>
      <c r="E5" s="186"/>
      <c r="F5" s="186"/>
      <c r="G5" s="186"/>
      <c r="H5" s="186"/>
      <c r="I5" s="186"/>
      <c r="J5" s="186"/>
      <c r="K5" s="186"/>
      <c r="L5" s="186"/>
      <c r="M5" s="186"/>
      <c r="N5" s="186"/>
      <c r="O5" s="186"/>
      <c r="P5" s="186"/>
    </row>
    <row r="6" spans="1:24" ht="9" customHeight="1" thickBot="1" x14ac:dyDescent="0.3">
      <c r="B6" s="262"/>
      <c r="C6" s="186"/>
      <c r="D6" s="186"/>
      <c r="E6" s="186"/>
      <c r="F6" s="186"/>
      <c r="G6" s="186"/>
      <c r="H6" s="186"/>
      <c r="I6" s="186"/>
      <c r="J6" s="186"/>
      <c r="K6" s="186"/>
      <c r="L6" s="186"/>
      <c r="M6" s="186"/>
      <c r="N6" s="186"/>
      <c r="O6" s="186"/>
      <c r="P6" s="186"/>
    </row>
    <row r="7" spans="1:24" ht="20.100000000000001" customHeight="1" thickBot="1" x14ac:dyDescent="0.35">
      <c r="B7" s="251" t="s">
        <v>65</v>
      </c>
      <c r="C7" s="186"/>
      <c r="D7" s="186"/>
      <c r="E7" s="186"/>
      <c r="F7" s="186"/>
      <c r="G7" s="34"/>
      <c r="H7" s="253" t="s">
        <v>66</v>
      </c>
      <c r="I7" s="186"/>
      <c r="J7" s="186"/>
      <c r="K7" s="186"/>
      <c r="L7" s="1" t="s">
        <v>67</v>
      </c>
      <c r="M7" s="257" t="s">
        <v>68</v>
      </c>
      <c r="N7" s="186"/>
      <c r="O7" s="186"/>
      <c r="P7" s="263" t="s">
        <v>69</v>
      </c>
    </row>
    <row r="8" spans="1:24" ht="25.5" customHeight="1" x14ac:dyDescent="0.35">
      <c r="B8" s="186"/>
      <c r="C8" s="186"/>
      <c r="D8" s="186"/>
      <c r="E8" s="186"/>
      <c r="F8" s="186"/>
      <c r="G8" s="186"/>
      <c r="H8" s="186"/>
      <c r="I8" s="186"/>
      <c r="J8" s="186"/>
      <c r="K8" s="186"/>
      <c r="L8" s="110"/>
      <c r="M8" s="261" t="s">
        <v>70</v>
      </c>
      <c r="N8" s="186"/>
      <c r="O8" s="109"/>
      <c r="P8" s="186"/>
      <c r="S8" s="99"/>
      <c r="T8" s="125"/>
      <c r="U8" s="125"/>
      <c r="V8" s="125"/>
      <c r="W8" s="125"/>
      <c r="X8" s="125"/>
    </row>
    <row r="9" spans="1:24" ht="15" customHeight="1" thickBot="1" x14ac:dyDescent="0.3">
      <c r="B9" s="186"/>
      <c r="C9" s="186"/>
      <c r="D9" s="186"/>
      <c r="E9" s="186"/>
      <c r="F9" s="186"/>
      <c r="G9" s="186"/>
      <c r="H9" s="186"/>
      <c r="I9" s="186"/>
      <c r="J9" s="186"/>
      <c r="K9" s="186"/>
      <c r="L9" s="264"/>
      <c r="M9" s="186"/>
      <c r="N9" s="186"/>
      <c r="O9" s="186"/>
      <c r="P9" s="41"/>
      <c r="S9" s="125"/>
      <c r="T9" s="125"/>
      <c r="U9" s="125"/>
      <c r="V9" s="125"/>
      <c r="W9" s="125"/>
      <c r="X9" s="125"/>
    </row>
    <row r="10" spans="1:24" ht="21" customHeight="1" thickBot="1" x14ac:dyDescent="0.3">
      <c r="A10" s="151"/>
      <c r="B10" s="186"/>
      <c r="C10" s="186"/>
      <c r="D10" s="186"/>
      <c r="E10" s="186"/>
      <c r="F10" s="186"/>
      <c r="G10" s="34" t="s">
        <v>71</v>
      </c>
      <c r="H10" s="254" t="s">
        <v>72</v>
      </c>
      <c r="I10" s="186"/>
      <c r="J10" s="186"/>
      <c r="K10" s="186"/>
      <c r="L10" s="1" t="s">
        <v>67</v>
      </c>
      <c r="M10" s="255" t="s">
        <v>73</v>
      </c>
      <c r="N10" s="186"/>
      <c r="O10" s="186"/>
      <c r="P10" s="263" t="s">
        <v>74</v>
      </c>
      <c r="S10" s="100"/>
      <c r="T10" s="125"/>
      <c r="U10" s="125"/>
      <c r="V10" s="125"/>
      <c r="W10" s="125"/>
      <c r="X10" s="125"/>
    </row>
    <row r="11" spans="1:24" ht="26.25" customHeight="1" x14ac:dyDescent="0.35">
      <c r="A11" s="151"/>
      <c r="B11" s="186"/>
      <c r="C11" s="186"/>
      <c r="D11" s="186"/>
      <c r="E11" s="186"/>
      <c r="F11" s="186"/>
      <c r="G11" s="186"/>
      <c r="H11" s="186"/>
      <c r="I11" s="186"/>
      <c r="J11" s="186"/>
      <c r="K11" s="186"/>
      <c r="L11" s="111" t="s">
        <v>75</v>
      </c>
      <c r="M11" s="210" t="s">
        <v>76</v>
      </c>
      <c r="N11" s="186"/>
      <c r="O11" s="109" t="s">
        <v>77</v>
      </c>
      <c r="P11" s="186"/>
      <c r="S11" s="100"/>
      <c r="T11" s="101"/>
      <c r="U11" s="101"/>
      <c r="V11" s="101"/>
      <c r="W11" s="101"/>
      <c r="X11" s="101"/>
    </row>
    <row r="12" spans="1:24" ht="9" customHeight="1" x14ac:dyDescent="0.25">
      <c r="B12" s="256"/>
      <c r="C12" s="186"/>
      <c r="D12" s="186"/>
      <c r="E12" s="186"/>
      <c r="F12" s="186"/>
      <c r="G12" s="186"/>
      <c r="H12" s="186"/>
      <c r="I12" s="186"/>
      <c r="J12" s="186"/>
      <c r="K12" s="186"/>
      <c r="L12" s="186"/>
      <c r="M12" s="186"/>
      <c r="N12" s="186"/>
      <c r="O12" s="186"/>
      <c r="P12" s="186"/>
    </row>
    <row r="13" spans="1:24" ht="15" customHeight="1" x14ac:dyDescent="0.25">
      <c r="B13" s="252" t="s">
        <v>78</v>
      </c>
      <c r="C13" s="186"/>
      <c r="D13" s="186"/>
      <c r="E13" s="186"/>
      <c r="F13" s="186"/>
      <c r="G13" s="186"/>
      <c r="H13" s="186"/>
      <c r="I13" s="186"/>
      <c r="J13" s="186"/>
      <c r="K13" s="186"/>
      <c r="L13" s="186"/>
      <c r="M13" s="186"/>
      <c r="N13" s="186"/>
      <c r="O13" s="186"/>
      <c r="P13" s="186"/>
    </row>
    <row r="14" spans="1:24" ht="15" customHeight="1" thickBot="1" x14ac:dyDescent="0.3">
      <c r="B14" s="258" t="s">
        <v>79</v>
      </c>
      <c r="C14" s="186"/>
      <c r="D14" s="186"/>
      <c r="E14" s="186"/>
      <c r="F14" s="186"/>
      <c r="G14" s="186"/>
      <c r="H14" s="186"/>
      <c r="I14" s="186"/>
      <c r="J14" s="186"/>
      <c r="K14" s="186"/>
      <c r="L14" s="186"/>
      <c r="M14" s="186"/>
      <c r="N14" s="186"/>
      <c r="O14" s="186"/>
      <c r="P14" s="186"/>
    </row>
    <row r="15" spans="1:24" ht="15" hidden="1" customHeight="1" thickTop="1" thickBot="1" x14ac:dyDescent="0.3">
      <c r="B15" s="229"/>
      <c r="C15" s="186"/>
      <c r="D15" s="186"/>
      <c r="E15" s="186"/>
      <c r="F15" s="186"/>
      <c r="G15" s="186"/>
      <c r="H15" s="186"/>
      <c r="I15" s="186"/>
      <c r="J15" s="186"/>
      <c r="K15" s="186"/>
      <c r="L15" s="186"/>
      <c r="M15" s="186"/>
      <c r="N15" s="186"/>
      <c r="O15" s="186"/>
      <c r="P15" s="186"/>
    </row>
    <row r="16" spans="1:24" ht="18" customHeight="1" thickTop="1" x14ac:dyDescent="0.25">
      <c r="B16" s="228" t="s">
        <v>80</v>
      </c>
      <c r="C16" s="186"/>
      <c r="D16" s="186"/>
      <c r="E16" s="186"/>
      <c r="F16" s="186"/>
      <c r="G16" s="186"/>
      <c r="H16" s="186"/>
      <c r="I16" s="186"/>
      <c r="J16" s="186"/>
      <c r="K16" s="186"/>
      <c r="L16" s="186"/>
      <c r="M16" s="230" t="s">
        <v>81</v>
      </c>
      <c r="N16" s="186"/>
      <c r="O16" s="186"/>
      <c r="P16" s="259"/>
    </row>
    <row r="17" spans="1:20" ht="15" customHeight="1" x14ac:dyDescent="0.25">
      <c r="B17" s="260" t="s">
        <v>82</v>
      </c>
      <c r="C17" s="186"/>
      <c r="D17" s="186"/>
      <c r="E17" s="186"/>
      <c r="F17" s="186"/>
      <c r="G17" s="186"/>
      <c r="H17" s="186"/>
      <c r="I17" s="186"/>
      <c r="J17" s="186"/>
      <c r="K17" s="186"/>
      <c r="L17" s="186"/>
      <c r="M17" s="186"/>
      <c r="N17" s="186"/>
      <c r="O17" s="186"/>
      <c r="P17" s="186"/>
    </row>
    <row r="18" spans="1:20" ht="15" customHeight="1" thickBot="1" x14ac:dyDescent="0.3">
      <c r="B18" s="186"/>
      <c r="C18" s="186"/>
      <c r="D18" s="186"/>
      <c r="E18" s="186"/>
      <c r="F18" s="186"/>
      <c r="G18" s="186"/>
      <c r="H18" s="186"/>
      <c r="I18" s="186"/>
      <c r="J18" s="186"/>
      <c r="K18" s="186"/>
      <c r="L18" s="186"/>
      <c r="M18" s="186"/>
      <c r="N18" s="186"/>
      <c r="O18" s="186"/>
      <c r="P18" s="186"/>
    </row>
    <row r="19" spans="1:20" ht="15" customHeight="1" x14ac:dyDescent="0.25">
      <c r="B19" s="140" t="s">
        <v>83</v>
      </c>
      <c r="C19" s="2"/>
      <c r="D19" s="2"/>
      <c r="E19" s="39"/>
      <c r="F19" s="2"/>
      <c r="G19" s="2"/>
      <c r="H19" s="2"/>
      <c r="I19" s="2"/>
      <c r="J19" s="2"/>
      <c r="K19" s="23"/>
      <c r="L19" s="24"/>
      <c r="M19" s="31"/>
      <c r="N19" s="218" t="s">
        <v>84</v>
      </c>
      <c r="O19" s="186"/>
      <c r="P19" s="186"/>
    </row>
    <row r="20" spans="1:20" ht="18" customHeight="1" x14ac:dyDescent="0.25">
      <c r="B20" s="219" t="s">
        <v>85</v>
      </c>
      <c r="C20" s="186"/>
      <c r="D20" s="186"/>
      <c r="E20" s="186"/>
      <c r="F20" s="186"/>
      <c r="G20" s="186"/>
      <c r="H20" s="186"/>
      <c r="I20" s="186"/>
      <c r="J20" s="186"/>
      <c r="K20" s="186"/>
      <c r="L20" s="186"/>
      <c r="M20" s="246" t="s">
        <v>86</v>
      </c>
      <c r="N20" s="186"/>
      <c r="O20" s="186"/>
      <c r="P20" s="186"/>
    </row>
    <row r="21" spans="1:20" ht="18.75" customHeight="1" x14ac:dyDescent="0.25">
      <c r="B21" s="186"/>
      <c r="C21" s="186"/>
      <c r="D21" s="186"/>
      <c r="E21" s="186"/>
      <c r="F21" s="186"/>
      <c r="G21" s="186"/>
      <c r="H21" s="186"/>
      <c r="I21" s="186"/>
      <c r="J21" s="186"/>
      <c r="K21" s="186"/>
      <c r="L21" s="186"/>
      <c r="M21" s="247"/>
      <c r="N21" s="186"/>
      <c r="O21" s="186"/>
      <c r="P21" s="106"/>
    </row>
    <row r="22" spans="1:20" ht="19.5" customHeight="1" x14ac:dyDescent="0.25">
      <c r="B22" s="140" t="s">
        <v>87</v>
      </c>
      <c r="C22" s="2"/>
      <c r="D22" s="2"/>
      <c r="E22" s="2"/>
      <c r="F22" s="23"/>
      <c r="G22" s="39"/>
      <c r="H22" s="2"/>
      <c r="I22" s="28"/>
      <c r="J22" s="28"/>
      <c r="K22" s="25"/>
      <c r="L22" s="128" t="s">
        <v>88</v>
      </c>
      <c r="M22" s="243"/>
      <c r="N22" s="186"/>
      <c r="O22" s="186"/>
      <c r="P22" s="107"/>
    </row>
    <row r="23" spans="1:20" ht="18" customHeight="1" x14ac:dyDescent="0.25">
      <c r="B23" s="219" t="s">
        <v>89</v>
      </c>
      <c r="C23" s="186"/>
      <c r="D23" s="186"/>
      <c r="E23" s="186"/>
      <c r="F23" s="186"/>
      <c r="G23" s="245" t="s">
        <v>90</v>
      </c>
      <c r="H23" s="186"/>
      <c r="I23" s="186"/>
      <c r="J23" s="186"/>
      <c r="K23" s="186"/>
      <c r="L23" s="97" t="s">
        <v>91</v>
      </c>
      <c r="M23" s="244" t="s">
        <v>86</v>
      </c>
      <c r="N23" s="186"/>
      <c r="O23" s="186"/>
      <c r="P23" s="186"/>
    </row>
    <row r="24" spans="1:20" ht="21" customHeight="1" x14ac:dyDescent="0.25">
      <c r="B24" s="234"/>
      <c r="C24" s="186"/>
      <c r="D24" s="186"/>
      <c r="E24" s="186"/>
      <c r="F24" s="186"/>
      <c r="G24" s="248"/>
      <c r="H24" s="186"/>
      <c r="I24" s="186"/>
      <c r="J24" s="186"/>
      <c r="K24" s="186"/>
      <c r="L24" s="98"/>
      <c r="M24" s="247"/>
      <c r="N24" s="186"/>
      <c r="O24" s="186"/>
      <c r="P24" s="106"/>
    </row>
    <row r="25" spans="1:20" ht="20.25" customHeight="1" thickBot="1" x14ac:dyDescent="0.3">
      <c r="B25" s="232" t="s">
        <v>92</v>
      </c>
      <c r="C25" s="186"/>
      <c r="D25" s="186"/>
      <c r="E25" s="186"/>
      <c r="F25" s="186"/>
      <c r="G25" s="232" t="s">
        <v>93</v>
      </c>
      <c r="H25" s="186"/>
      <c r="I25" s="225"/>
      <c r="J25" s="139"/>
      <c r="K25" s="242" t="s">
        <v>94</v>
      </c>
      <c r="L25" s="186"/>
      <c r="M25" s="243"/>
      <c r="N25" s="186"/>
      <c r="O25" s="186"/>
      <c r="P25" s="108"/>
      <c r="S25" s="103"/>
      <c r="T25" s="103"/>
    </row>
    <row r="26" spans="1:20" ht="18" customHeight="1" thickBot="1" x14ac:dyDescent="0.3">
      <c r="B26" s="226" t="s">
        <v>71</v>
      </c>
      <c r="C26" s="186"/>
      <c r="D26" s="186"/>
      <c r="E26" s="186"/>
      <c r="F26" s="186"/>
      <c r="G26" s="233"/>
      <c r="H26" s="186"/>
      <c r="I26" s="186"/>
      <c r="J26" s="52"/>
      <c r="K26" s="186"/>
      <c r="L26" s="186"/>
      <c r="M26" s="231" t="s">
        <v>95</v>
      </c>
      <c r="N26" s="186"/>
      <c r="O26" s="30" t="s">
        <v>96</v>
      </c>
      <c r="P26" s="29"/>
      <c r="S26" s="103"/>
      <c r="T26" s="103"/>
    </row>
    <row r="27" spans="1:20" ht="21" customHeight="1" x14ac:dyDescent="0.25">
      <c r="B27" s="186"/>
      <c r="C27" s="186"/>
      <c r="D27" s="186"/>
      <c r="E27" s="186"/>
      <c r="F27" s="186"/>
      <c r="G27" s="186"/>
      <c r="H27" s="186"/>
      <c r="I27" s="186"/>
      <c r="J27" s="154"/>
      <c r="K27" s="186"/>
      <c r="L27" s="186"/>
      <c r="M27" s="186"/>
      <c r="N27" s="186"/>
      <c r="O27" s="3" t="s">
        <v>97</v>
      </c>
      <c r="P27" s="4" t="s">
        <v>98</v>
      </c>
      <c r="S27" s="103"/>
      <c r="T27" s="103"/>
    </row>
    <row r="28" spans="1:20" ht="15" customHeight="1" x14ac:dyDescent="0.25">
      <c r="B28" s="46" t="s">
        <v>99</v>
      </c>
      <c r="C28" s="47"/>
      <c r="D28" s="47"/>
      <c r="E28" s="47"/>
      <c r="F28" s="47"/>
      <c r="G28" s="47"/>
      <c r="H28" s="47"/>
      <c r="I28" s="48"/>
      <c r="J28" s="48"/>
      <c r="K28" s="48"/>
      <c r="L28" s="48"/>
      <c r="M28" s="204"/>
      <c r="N28" s="186"/>
      <c r="O28" s="227">
        <v>0.54500000000000004</v>
      </c>
      <c r="P28" s="207">
        <f>SUM(M28)*(O28)</f>
        <v>0</v>
      </c>
      <c r="S28" s="125"/>
      <c r="T28" s="125"/>
    </row>
    <row r="29" spans="1:20" ht="15" customHeight="1" x14ac:dyDescent="0.25">
      <c r="B29" s="56" t="s">
        <v>100</v>
      </c>
      <c r="C29" s="57"/>
      <c r="D29" s="49"/>
      <c r="E29" s="49"/>
      <c r="F29" s="49"/>
      <c r="G29" s="49"/>
      <c r="H29" s="49"/>
      <c r="I29" s="49"/>
      <c r="J29" s="49"/>
      <c r="K29" s="49"/>
      <c r="L29" s="49"/>
      <c r="M29" s="186"/>
      <c r="N29" s="186"/>
      <c r="O29" s="186"/>
      <c r="P29" s="186"/>
      <c r="R29" s="5"/>
    </row>
    <row r="30" spans="1:20" ht="20.25" customHeight="1" x14ac:dyDescent="0.25">
      <c r="A30" s="151"/>
      <c r="B30" s="223" t="s">
        <v>101</v>
      </c>
      <c r="C30" s="186"/>
      <c r="D30" s="220"/>
      <c r="E30" s="186"/>
      <c r="F30" s="186"/>
      <c r="G30" s="186"/>
      <c r="H30" s="186"/>
      <c r="I30" s="205" t="s">
        <v>102</v>
      </c>
      <c r="J30" s="186"/>
      <c r="K30" s="186"/>
      <c r="L30" s="186"/>
      <c r="M30" s="224" t="s">
        <v>103</v>
      </c>
      <c r="N30" s="186"/>
      <c r="O30" s="186"/>
      <c r="P30" s="186"/>
      <c r="R30" s="103"/>
    </row>
    <row r="31" spans="1:20" ht="20.25" customHeight="1" x14ac:dyDescent="0.25">
      <c r="A31" s="129" t="s">
        <v>104</v>
      </c>
      <c r="B31" s="58" t="s">
        <v>105</v>
      </c>
      <c r="C31" s="59" t="s">
        <v>106</v>
      </c>
      <c r="D31" s="44"/>
      <c r="E31" s="44"/>
      <c r="F31" s="45"/>
      <c r="G31" s="43" t="s">
        <v>93</v>
      </c>
      <c r="H31" s="53"/>
      <c r="I31" s="201"/>
      <c r="J31" s="186"/>
      <c r="K31" s="186"/>
      <c r="L31" s="186"/>
      <c r="M31" s="186"/>
      <c r="N31" s="186"/>
      <c r="O31" s="186"/>
      <c r="P31" s="186"/>
      <c r="R31" s="103"/>
    </row>
    <row r="32" spans="1:20" ht="33.75" customHeight="1" x14ac:dyDescent="0.35">
      <c r="B32" s="222" t="s">
        <v>71</v>
      </c>
      <c r="C32" s="186"/>
      <c r="D32" s="186"/>
      <c r="E32" s="186"/>
      <c r="F32" s="186"/>
      <c r="G32" s="221"/>
      <c r="H32" s="186"/>
      <c r="I32" s="186"/>
      <c r="J32" s="186"/>
      <c r="K32" s="186"/>
      <c r="L32" s="186"/>
      <c r="M32" s="132" t="s">
        <v>107</v>
      </c>
      <c r="N32" s="133"/>
      <c r="O32" s="133"/>
      <c r="P32" s="134"/>
      <c r="R32" s="125"/>
    </row>
    <row r="33" spans="2:16" ht="15" customHeight="1" x14ac:dyDescent="0.25">
      <c r="B33" s="35" t="s">
        <v>108</v>
      </c>
      <c r="C33" s="36"/>
      <c r="D33" s="36"/>
      <c r="E33" s="36"/>
      <c r="F33" s="36"/>
      <c r="G33" s="36"/>
      <c r="H33" s="36"/>
      <c r="I33" s="36"/>
      <c r="J33" s="36"/>
      <c r="K33" s="36"/>
      <c r="L33" s="36"/>
      <c r="M33" s="145"/>
      <c r="N33" s="154"/>
      <c r="P33" s="146"/>
    </row>
    <row r="34" spans="2:16" ht="15" customHeight="1" x14ac:dyDescent="0.25">
      <c r="B34" s="37"/>
      <c r="C34" s="38"/>
      <c r="D34" s="38"/>
      <c r="E34" s="38"/>
      <c r="F34" s="38"/>
      <c r="G34" s="38"/>
      <c r="H34" s="38"/>
      <c r="I34" s="38"/>
      <c r="J34" s="38"/>
      <c r="K34" s="38"/>
      <c r="L34" s="38"/>
      <c r="M34" s="206" t="s">
        <v>109</v>
      </c>
      <c r="N34" s="186"/>
      <c r="O34" s="186"/>
      <c r="P34" s="186"/>
    </row>
    <row r="35" spans="2:16" ht="18" customHeight="1" x14ac:dyDescent="0.25">
      <c r="B35" s="202" t="s">
        <v>110</v>
      </c>
      <c r="C35" s="186"/>
      <c r="D35" s="186"/>
      <c r="E35" s="186"/>
      <c r="F35" s="186"/>
      <c r="G35" s="186"/>
      <c r="H35" s="186"/>
      <c r="I35" s="186"/>
      <c r="J35" s="186"/>
      <c r="K35" s="186"/>
      <c r="L35" s="186"/>
      <c r="M35" s="203" t="s">
        <v>111</v>
      </c>
      <c r="N35" s="186"/>
      <c r="O35" s="201" t="s">
        <v>112</v>
      </c>
      <c r="P35" s="186"/>
    </row>
    <row r="36" spans="2:16" ht="27" customHeight="1" x14ac:dyDescent="0.25">
      <c r="B36" s="192" t="s">
        <v>113</v>
      </c>
      <c r="C36" s="186"/>
      <c r="D36" s="186"/>
      <c r="E36" s="186"/>
      <c r="F36" s="186"/>
      <c r="G36" s="186"/>
      <c r="H36" s="186"/>
      <c r="I36" s="186"/>
      <c r="J36" s="186"/>
      <c r="K36" s="186"/>
      <c r="L36" s="186"/>
      <c r="M36" s="186"/>
      <c r="N36" s="186"/>
      <c r="O36" s="186"/>
      <c r="P36" s="186"/>
    </row>
    <row r="37" spans="2:16" ht="26.1" customHeight="1" x14ac:dyDescent="0.25">
      <c r="B37" s="186"/>
      <c r="C37" s="186"/>
      <c r="D37" s="186"/>
      <c r="E37" s="186"/>
      <c r="F37" s="186"/>
      <c r="G37" s="186"/>
      <c r="H37" s="186"/>
      <c r="I37" s="186"/>
      <c r="J37" s="186"/>
      <c r="K37" s="186"/>
      <c r="L37" s="186"/>
      <c r="M37" s="198" t="s">
        <v>114</v>
      </c>
      <c r="N37" s="186"/>
      <c r="O37" s="193"/>
      <c r="P37" s="186"/>
    </row>
    <row r="38" spans="2:16" ht="18.75" customHeight="1" x14ac:dyDescent="0.25">
      <c r="B38" s="191" t="s">
        <v>115</v>
      </c>
      <c r="C38" s="186"/>
      <c r="D38" s="186"/>
      <c r="E38" s="186"/>
      <c r="F38" s="186"/>
      <c r="G38" s="186"/>
      <c r="H38" s="186"/>
      <c r="I38" s="186"/>
      <c r="J38" s="186"/>
      <c r="K38" s="186"/>
      <c r="L38" s="186"/>
      <c r="M38" s="186"/>
      <c r="N38" s="186"/>
      <c r="O38" s="186"/>
      <c r="P38" s="186"/>
    </row>
    <row r="39" spans="2:16" ht="15" customHeight="1" x14ac:dyDescent="0.25">
      <c r="B39" s="208" t="s">
        <v>116</v>
      </c>
      <c r="C39" s="197" t="s">
        <v>117</v>
      </c>
      <c r="D39" s="194" t="s">
        <v>118</v>
      </c>
      <c r="E39" s="199" t="s">
        <v>119</v>
      </c>
      <c r="F39" s="186"/>
      <c r="G39" s="186"/>
      <c r="H39" s="186"/>
      <c r="I39" s="186"/>
      <c r="J39" s="186"/>
      <c r="K39" s="186"/>
      <c r="L39" s="186"/>
      <c r="M39" s="197" t="s">
        <v>120</v>
      </c>
      <c r="N39" s="186"/>
      <c r="O39" s="186"/>
      <c r="P39" s="195" t="s">
        <v>121</v>
      </c>
    </row>
    <row r="40" spans="2:16" ht="15" customHeight="1" x14ac:dyDescent="0.25">
      <c r="B40" s="186"/>
      <c r="C40" s="186"/>
      <c r="D40" s="186"/>
      <c r="E40" s="186"/>
      <c r="F40" s="186"/>
      <c r="G40" s="186"/>
      <c r="H40" s="186"/>
      <c r="I40" s="186"/>
      <c r="J40" s="186"/>
      <c r="K40" s="186"/>
      <c r="L40" s="186"/>
      <c r="M40" s="186"/>
      <c r="N40" s="186"/>
      <c r="O40" s="186"/>
      <c r="P40" s="186"/>
    </row>
    <row r="41" spans="2:16" ht="54.75" customHeight="1" x14ac:dyDescent="0.25">
      <c r="B41" s="186"/>
      <c r="C41" s="186"/>
      <c r="D41" s="186"/>
      <c r="E41" s="186"/>
      <c r="F41" s="186"/>
      <c r="G41" s="186"/>
      <c r="H41" s="186"/>
      <c r="I41" s="186"/>
      <c r="J41" s="186"/>
      <c r="K41" s="186"/>
      <c r="L41" s="186"/>
      <c r="M41" s="186"/>
      <c r="N41" s="186"/>
      <c r="O41" s="186"/>
      <c r="P41" s="186"/>
    </row>
    <row r="42" spans="2:16" ht="33.75" customHeight="1" x14ac:dyDescent="0.35">
      <c r="B42" s="33">
        <v>0</v>
      </c>
      <c r="C42" s="155" t="s">
        <v>75</v>
      </c>
      <c r="D42" s="200" t="s">
        <v>122</v>
      </c>
      <c r="E42" s="186"/>
      <c r="F42" s="186"/>
      <c r="G42" s="186"/>
      <c r="H42" s="186"/>
      <c r="I42" s="186"/>
      <c r="J42" s="186"/>
      <c r="K42" s="186"/>
      <c r="L42" s="186"/>
      <c r="M42" s="188">
        <v>10</v>
      </c>
      <c r="N42" s="186"/>
      <c r="O42" s="186"/>
      <c r="P42" s="78">
        <v>0</v>
      </c>
    </row>
    <row r="43" spans="2:16" ht="33.75" customHeight="1" x14ac:dyDescent="0.35">
      <c r="B43" s="33">
        <v>1</v>
      </c>
      <c r="C43" s="155" t="s">
        <v>123</v>
      </c>
      <c r="D43" s="196" t="s">
        <v>122</v>
      </c>
      <c r="E43" s="186"/>
      <c r="F43" s="186"/>
      <c r="G43" s="186"/>
      <c r="H43" s="186"/>
      <c r="I43" s="186"/>
      <c r="J43" s="186"/>
      <c r="K43" s="186"/>
      <c r="L43" s="186"/>
      <c r="M43" s="188">
        <v>20</v>
      </c>
      <c r="N43" s="186"/>
      <c r="O43" s="186"/>
      <c r="P43" s="79">
        <v>0</v>
      </c>
    </row>
    <row r="44" spans="2:16" ht="33.75" customHeight="1" x14ac:dyDescent="0.35">
      <c r="B44" s="33">
        <v>2</v>
      </c>
      <c r="C44" s="155" t="s">
        <v>124</v>
      </c>
      <c r="D44" s="200" t="s">
        <v>122</v>
      </c>
      <c r="E44" s="186"/>
      <c r="F44" s="186"/>
      <c r="G44" s="186"/>
      <c r="H44" s="186"/>
      <c r="I44" s="186"/>
      <c r="J44" s="186"/>
      <c r="K44" s="186"/>
      <c r="L44" s="186"/>
      <c r="M44" s="188">
        <v>30</v>
      </c>
      <c r="N44" s="186"/>
      <c r="O44" s="186"/>
      <c r="P44" s="79">
        <v>0</v>
      </c>
    </row>
    <row r="45" spans="2:16" ht="33.75" customHeight="1" x14ac:dyDescent="0.35">
      <c r="B45" s="33">
        <v>3</v>
      </c>
      <c r="C45" s="155" t="s">
        <v>125</v>
      </c>
      <c r="D45" s="196" t="s">
        <v>122</v>
      </c>
      <c r="E45" s="186"/>
      <c r="F45" s="186"/>
      <c r="G45" s="186"/>
      <c r="H45" s="186"/>
      <c r="I45" s="186"/>
      <c r="J45" s="186"/>
      <c r="K45" s="186"/>
      <c r="L45" s="186"/>
      <c r="M45" s="188">
        <v>40</v>
      </c>
      <c r="N45" s="186"/>
      <c r="O45" s="186"/>
      <c r="P45" s="79">
        <v>0</v>
      </c>
    </row>
    <row r="46" spans="2:16" ht="33.75" customHeight="1" x14ac:dyDescent="0.35">
      <c r="B46" s="33">
        <v>4</v>
      </c>
      <c r="C46" s="155" t="s">
        <v>126</v>
      </c>
      <c r="D46" s="196" t="s">
        <v>122</v>
      </c>
      <c r="E46" s="186"/>
      <c r="F46" s="186"/>
      <c r="G46" s="186"/>
      <c r="H46" s="186"/>
      <c r="I46" s="186"/>
      <c r="J46" s="186"/>
      <c r="K46" s="186"/>
      <c r="L46" s="186"/>
      <c r="M46" s="188">
        <v>50</v>
      </c>
      <c r="N46" s="186"/>
      <c r="O46" s="186"/>
      <c r="P46" s="79">
        <v>0</v>
      </c>
    </row>
    <row r="47" spans="2:16" ht="33.75" customHeight="1" x14ac:dyDescent="0.35">
      <c r="B47" s="33">
        <v>5</v>
      </c>
      <c r="C47" s="155" t="s">
        <v>127</v>
      </c>
      <c r="D47" s="144" t="s">
        <v>122</v>
      </c>
      <c r="E47" s="141"/>
      <c r="F47" s="141"/>
      <c r="G47" s="141"/>
      <c r="H47" s="141"/>
      <c r="I47" s="141"/>
      <c r="J47" s="141"/>
      <c r="K47" s="141"/>
      <c r="L47" s="142"/>
      <c r="M47" s="188">
        <v>60</v>
      </c>
      <c r="N47" s="186"/>
      <c r="O47" s="186"/>
      <c r="P47" s="79">
        <v>0</v>
      </c>
    </row>
    <row r="48" spans="2:16" ht="33.75" customHeight="1" x14ac:dyDescent="0.35">
      <c r="B48" s="33">
        <v>6</v>
      </c>
      <c r="C48" s="155" t="s">
        <v>128</v>
      </c>
      <c r="D48" s="196" t="s">
        <v>122</v>
      </c>
      <c r="E48" s="186"/>
      <c r="F48" s="186"/>
      <c r="G48" s="186"/>
      <c r="H48" s="186"/>
      <c r="I48" s="186"/>
      <c r="J48" s="186"/>
      <c r="K48" s="186"/>
      <c r="L48" s="186"/>
      <c r="M48" s="188">
        <v>70</v>
      </c>
      <c r="N48" s="186"/>
      <c r="O48" s="186"/>
      <c r="P48" s="79">
        <v>0</v>
      </c>
    </row>
    <row r="49" spans="2:16" ht="33.75" customHeight="1" thickBot="1" x14ac:dyDescent="0.4">
      <c r="B49" s="33">
        <v>7</v>
      </c>
      <c r="C49" s="156" t="s">
        <v>129</v>
      </c>
      <c r="D49" s="217" t="s">
        <v>122</v>
      </c>
      <c r="E49" s="186"/>
      <c r="F49" s="186"/>
      <c r="G49" s="186"/>
      <c r="H49" s="186"/>
      <c r="I49" s="186"/>
      <c r="J49" s="186"/>
      <c r="K49" s="186"/>
      <c r="L49" s="186"/>
      <c r="M49" s="211">
        <v>80</v>
      </c>
      <c r="N49" s="186"/>
      <c r="O49" s="186"/>
      <c r="P49" s="79">
        <v>0</v>
      </c>
    </row>
    <row r="50" spans="2:16" ht="23.1" customHeight="1" thickTop="1" x14ac:dyDescent="0.25">
      <c r="B50" s="216" t="s">
        <v>130</v>
      </c>
      <c r="C50" s="186"/>
      <c r="D50" s="186"/>
      <c r="E50" s="186"/>
      <c r="F50" s="186"/>
      <c r="G50" s="186"/>
      <c r="H50" s="186"/>
      <c r="I50" s="186"/>
      <c r="J50" s="186"/>
      <c r="K50" s="186"/>
      <c r="L50" s="186"/>
      <c r="M50" s="190">
        <f>SUM(Extra_Page!L38:L38)</f>
        <v>190</v>
      </c>
      <c r="N50" s="186"/>
      <c r="O50" s="186"/>
      <c r="P50" s="85">
        <f>SUM(Extra_Page!N38:N38)</f>
        <v>0</v>
      </c>
    </row>
    <row r="51" spans="2:16" ht="23.1" customHeight="1" x14ac:dyDescent="0.25">
      <c r="B51" s="214" t="s">
        <v>131</v>
      </c>
      <c r="C51" s="186"/>
      <c r="D51" s="186"/>
      <c r="E51" s="186"/>
      <c r="F51" s="186"/>
      <c r="G51" s="186"/>
      <c r="H51" s="186"/>
      <c r="I51" s="186"/>
      <c r="J51" s="186"/>
      <c r="K51" s="186"/>
      <c r="L51" s="186"/>
      <c r="M51" s="190">
        <f>SUM(Avg_Rate!K49:K49)</f>
        <v>0</v>
      </c>
      <c r="N51" s="186"/>
      <c r="O51" s="186"/>
      <c r="P51" s="86">
        <f>SUM(Avg_Rate!L49:L49)</f>
        <v>0</v>
      </c>
    </row>
    <row r="52" spans="2:16" ht="23.1" customHeight="1" x14ac:dyDescent="0.25">
      <c r="B52" s="214" t="s">
        <v>132</v>
      </c>
      <c r="C52" s="186"/>
      <c r="D52" s="186"/>
      <c r="E52" s="186"/>
      <c r="F52" s="186"/>
      <c r="G52" s="186"/>
      <c r="H52" s="186"/>
      <c r="I52" s="186"/>
      <c r="J52" s="186"/>
      <c r="K52" s="186"/>
      <c r="L52" s="186"/>
      <c r="M52" s="190">
        <f>SUM(Daily_Rate!M42:M42)</f>
        <v>0</v>
      </c>
      <c r="N52" s="186"/>
      <c r="O52" s="186"/>
      <c r="P52" s="86">
        <f>SUM(Daily_Rate!N42:N42)</f>
        <v>0</v>
      </c>
    </row>
    <row r="53" spans="2:16" ht="23.1" customHeight="1" thickBot="1" x14ac:dyDescent="0.3">
      <c r="B53" s="215" t="s">
        <v>133</v>
      </c>
      <c r="C53" s="186"/>
      <c r="D53" s="186"/>
      <c r="E53" s="186"/>
      <c r="F53" s="186"/>
      <c r="G53" s="186"/>
      <c r="H53" s="186"/>
      <c r="I53" s="186"/>
      <c r="J53" s="186"/>
      <c r="K53" s="186"/>
      <c r="L53" s="186"/>
      <c r="M53" s="212">
        <f>SUM(M42:O52)</f>
        <v>550</v>
      </c>
      <c r="N53" s="186"/>
      <c r="O53" s="186"/>
      <c r="P53" s="87">
        <f>SUM(P42:P52)</f>
        <v>0</v>
      </c>
    </row>
    <row r="54" spans="2:16" ht="23.1" customHeight="1" thickTop="1" x14ac:dyDescent="0.3">
      <c r="B54" s="126" t="s">
        <v>134</v>
      </c>
      <c r="C54" s="126" t="s">
        <v>135</v>
      </c>
      <c r="D54" s="126" t="s">
        <v>136</v>
      </c>
      <c r="E54" s="126" t="s">
        <v>137</v>
      </c>
      <c r="F54" s="126" t="s">
        <v>138</v>
      </c>
      <c r="G54" s="126" t="s">
        <v>139</v>
      </c>
      <c r="H54" s="126" t="s">
        <v>140</v>
      </c>
      <c r="I54" s="126" t="s">
        <v>141</v>
      </c>
      <c r="J54" s="126" t="s">
        <v>142</v>
      </c>
      <c r="K54" s="189" t="s">
        <v>98</v>
      </c>
      <c r="L54" s="186"/>
      <c r="M54" s="186"/>
      <c r="N54" s="50" t="s">
        <v>143</v>
      </c>
      <c r="O54" s="42"/>
      <c r="P54" s="82">
        <f>SUM(M53+P53)</f>
        <v>550</v>
      </c>
    </row>
    <row r="55" spans="2:16" ht="24.75" customHeight="1" x14ac:dyDescent="0.3">
      <c r="B55" s="131" t="s">
        <v>144</v>
      </c>
      <c r="C55" s="127" t="s">
        <v>145</v>
      </c>
      <c r="D55" s="127"/>
      <c r="E55" s="127"/>
      <c r="F55" s="127"/>
      <c r="G55" s="127"/>
      <c r="H55" s="127"/>
      <c r="I55" s="127"/>
      <c r="J55" s="127"/>
      <c r="K55" s="187">
        <v>275</v>
      </c>
      <c r="L55" s="186"/>
      <c r="M55" s="186"/>
      <c r="N55" s="51" t="s">
        <v>146</v>
      </c>
      <c r="O55" s="40"/>
      <c r="P55" s="77"/>
    </row>
    <row r="56" spans="2:16" ht="24.75" customHeight="1" x14ac:dyDescent="0.3">
      <c r="B56" s="131" t="s">
        <v>144</v>
      </c>
      <c r="C56" s="127" t="s">
        <v>255</v>
      </c>
      <c r="D56" s="127"/>
      <c r="E56" s="127"/>
      <c r="F56" s="127"/>
      <c r="G56" s="127"/>
      <c r="H56" s="127"/>
      <c r="I56" s="127"/>
      <c r="J56" s="127"/>
      <c r="K56" s="187">
        <v>275</v>
      </c>
      <c r="L56" s="186"/>
      <c r="M56" s="186"/>
      <c r="N56" s="51" t="s">
        <v>147</v>
      </c>
      <c r="O56" s="40"/>
      <c r="P56" s="83">
        <f>SUM(P54-P55)</f>
        <v>550</v>
      </c>
    </row>
    <row r="57" spans="2:16" ht="24.75" customHeight="1" x14ac:dyDescent="0.3">
      <c r="B57" s="131" t="s">
        <v>144</v>
      </c>
      <c r="C57" s="127"/>
      <c r="D57" s="127"/>
      <c r="E57" s="127"/>
      <c r="F57" s="127"/>
      <c r="G57" s="127"/>
      <c r="H57" s="127"/>
      <c r="I57" s="127"/>
      <c r="J57" s="127"/>
      <c r="K57" s="187"/>
      <c r="L57" s="186"/>
      <c r="M57" s="186"/>
      <c r="N57" s="51" t="s">
        <v>148</v>
      </c>
      <c r="O57" s="40"/>
      <c r="P57" s="77"/>
    </row>
    <row r="58" spans="2:16" ht="24.75" customHeight="1" x14ac:dyDescent="0.3">
      <c r="B58" s="131" t="s">
        <v>144</v>
      </c>
      <c r="C58" s="127"/>
      <c r="D58" s="127"/>
      <c r="E58" s="127"/>
      <c r="F58" s="127"/>
      <c r="G58" s="127"/>
      <c r="H58" s="127"/>
      <c r="I58" s="127"/>
      <c r="J58" s="127"/>
      <c r="K58" s="187"/>
      <c r="L58" s="186"/>
      <c r="M58" s="186"/>
      <c r="N58" s="124"/>
      <c r="O58" s="136"/>
      <c r="P58" s="84">
        <f>SUM(P56-P57)</f>
        <v>550</v>
      </c>
    </row>
    <row r="59" spans="2:16" ht="24.75" customHeight="1" thickBot="1" x14ac:dyDescent="0.35">
      <c r="B59" s="131" t="s">
        <v>144</v>
      </c>
      <c r="C59" s="127"/>
      <c r="D59" s="127"/>
      <c r="E59" s="127"/>
      <c r="F59" s="127"/>
      <c r="G59" s="127"/>
      <c r="H59" s="127"/>
      <c r="I59" s="127"/>
      <c r="J59" s="127"/>
      <c r="K59" s="185"/>
      <c r="L59" s="186"/>
      <c r="M59" s="186"/>
      <c r="N59" s="51" t="s">
        <v>149</v>
      </c>
      <c r="O59" s="40"/>
      <c r="P59" s="157">
        <f>IF($P$58&gt;0,0,$P$58)</f>
        <v>0</v>
      </c>
    </row>
    <row r="60" spans="2:16" ht="39.75" customHeight="1" thickTop="1" x14ac:dyDescent="0.25">
      <c r="B60" s="210" t="s">
        <v>150</v>
      </c>
      <c r="C60" s="186"/>
      <c r="D60" s="186"/>
      <c r="E60" s="186"/>
      <c r="F60" s="186"/>
      <c r="G60" s="186"/>
      <c r="H60" s="186"/>
      <c r="I60" s="213">
        <f>IF(SUM(K55:M59)=$P$60,SUM(K55:M59),"Total Must Match Amount Due &gt;&gt;&gt;")</f>
        <v>550</v>
      </c>
      <c r="J60" s="186"/>
      <c r="K60" s="186"/>
      <c r="L60" s="39"/>
      <c r="M60" s="39"/>
      <c r="N60" s="39" t="s">
        <v>151</v>
      </c>
      <c r="O60" s="143"/>
      <c r="P60" s="123">
        <f>IF($P$58&lt;0,0,$P$58)</f>
        <v>550</v>
      </c>
    </row>
    <row r="61" spans="2:16" ht="15" customHeight="1" x14ac:dyDescent="0.3">
      <c r="B61" s="209" t="s">
        <v>152</v>
      </c>
      <c r="C61" s="186"/>
      <c r="D61" s="186"/>
      <c r="E61" s="186"/>
      <c r="F61" s="186"/>
      <c r="G61" s="186"/>
      <c r="H61" s="186"/>
      <c r="I61" s="186"/>
      <c r="J61" s="186"/>
      <c r="K61" s="186"/>
      <c r="L61" s="186"/>
      <c r="M61" s="186"/>
      <c r="N61" s="186"/>
      <c r="O61" s="186"/>
      <c r="P61" s="186"/>
    </row>
    <row r="62" spans="2:16" s="105" customFormat="1" x14ac:dyDescent="0.25">
      <c r="B62" s="125"/>
      <c r="C62" s="125"/>
      <c r="D62" s="125"/>
      <c r="E62" s="125"/>
      <c r="F62" s="125"/>
      <c r="G62" s="125"/>
      <c r="H62" s="125"/>
      <c r="I62" s="125"/>
      <c r="J62" s="125"/>
    </row>
    <row r="63" spans="2:16" s="105" customFormat="1" x14ac:dyDescent="0.25">
      <c r="L63" s="104"/>
    </row>
    <row r="64" spans="2:16" s="105" customFormat="1" x14ac:dyDescent="0.25"/>
    <row r="65" s="105" customFormat="1" x14ac:dyDescent="0.25"/>
    <row r="66" s="105" customFormat="1" x14ac:dyDescent="0.25"/>
    <row r="67" s="105" customFormat="1" x14ac:dyDescent="0.25"/>
    <row r="68" s="105" customFormat="1" x14ac:dyDescent="0.25"/>
    <row r="69" s="105" customFormat="1" x14ac:dyDescent="0.25"/>
    <row r="70" s="105" customFormat="1" x14ac:dyDescent="0.25"/>
    <row r="71" s="105" customFormat="1" x14ac:dyDescent="0.25"/>
    <row r="72" s="105" customFormat="1" x14ac:dyDescent="0.25"/>
    <row r="73" s="105" customFormat="1" x14ac:dyDescent="0.25"/>
    <row r="74" s="105" customFormat="1" x14ac:dyDescent="0.25"/>
    <row r="75" s="105" customFormat="1" x14ac:dyDescent="0.25"/>
    <row r="76" s="105" customFormat="1" x14ac:dyDescent="0.25"/>
    <row r="77" s="105" customFormat="1" x14ac:dyDescent="0.25"/>
    <row r="78" s="105" customFormat="1" x14ac:dyDescent="0.25"/>
    <row r="79" s="105" customFormat="1" x14ac:dyDescent="0.25"/>
    <row r="80" s="105" customFormat="1" x14ac:dyDescent="0.25"/>
    <row r="81" spans="1:1" s="105" customFormat="1" x14ac:dyDescent="0.25"/>
    <row r="82" spans="1:1" s="105" customFormat="1" x14ac:dyDescent="0.25"/>
    <row r="83" spans="1:1" s="105" customFormat="1" x14ac:dyDescent="0.25"/>
    <row r="84" spans="1:1" s="105" customFormat="1" x14ac:dyDescent="0.25"/>
    <row r="85" spans="1:1" s="105" customFormat="1" x14ac:dyDescent="0.25"/>
    <row r="86" spans="1:1" s="105" customFormat="1" x14ac:dyDescent="0.25"/>
    <row r="87" spans="1:1" s="105" customFormat="1" x14ac:dyDescent="0.25"/>
    <row r="88" spans="1:1" s="105" customFormat="1" x14ac:dyDescent="0.25"/>
    <row r="89" spans="1:1" s="105" customFormat="1" x14ac:dyDescent="0.25"/>
    <row r="90" spans="1:1" x14ac:dyDescent="0.25">
      <c r="A90" s="151"/>
    </row>
    <row r="91" spans="1:1" x14ac:dyDescent="0.25">
      <c r="A91" s="151"/>
    </row>
    <row r="92" spans="1:1" x14ac:dyDescent="0.25">
      <c r="A92" s="151"/>
    </row>
    <row r="93" spans="1:1" x14ac:dyDescent="0.25">
      <c r="A93" s="151"/>
    </row>
    <row r="94" spans="1:1" x14ac:dyDescent="0.25">
      <c r="A94" s="151"/>
    </row>
    <row r="95" spans="1:1" x14ac:dyDescent="0.25">
      <c r="A95" s="151"/>
    </row>
    <row r="96" spans="1:1" x14ac:dyDescent="0.25">
      <c r="A96" s="151"/>
    </row>
    <row r="97" spans="1:1" x14ac:dyDescent="0.25">
      <c r="A97" s="151"/>
    </row>
    <row r="98" spans="1:1" x14ac:dyDescent="0.25">
      <c r="A98" s="151"/>
    </row>
    <row r="99" spans="1:1" x14ac:dyDescent="0.25">
      <c r="A99" s="151"/>
    </row>
    <row r="100" spans="1:1" x14ac:dyDescent="0.25">
      <c r="A100" s="151"/>
    </row>
    <row r="101" spans="1:1" x14ac:dyDescent="0.25">
      <c r="A101" s="151"/>
    </row>
    <row r="102" spans="1:1" x14ac:dyDescent="0.25">
      <c r="A102" s="151"/>
    </row>
    <row r="103" spans="1:1" x14ac:dyDescent="0.25">
      <c r="A103" s="151"/>
    </row>
    <row r="104" spans="1:1" x14ac:dyDescent="0.25">
      <c r="A104" s="151"/>
    </row>
    <row r="105" spans="1:1" x14ac:dyDescent="0.25">
      <c r="A105" s="151"/>
    </row>
    <row r="106" spans="1:1" x14ac:dyDescent="0.25">
      <c r="A106" s="151"/>
    </row>
    <row r="107" spans="1:1" x14ac:dyDescent="0.25">
      <c r="A107" s="151"/>
    </row>
    <row r="108" spans="1:1" x14ac:dyDescent="0.25">
      <c r="A108" s="151"/>
    </row>
    <row r="109" spans="1:1" x14ac:dyDescent="0.25">
      <c r="A109" s="151"/>
    </row>
    <row r="110" spans="1:1" x14ac:dyDescent="0.25">
      <c r="A110" s="151"/>
    </row>
    <row r="111" spans="1:1" x14ac:dyDescent="0.25">
      <c r="A111" s="151"/>
    </row>
    <row r="112" spans="1:1" x14ac:dyDescent="0.25">
      <c r="A112" s="151"/>
    </row>
    <row r="113" spans="1:1" x14ac:dyDescent="0.25">
      <c r="A113" s="151"/>
    </row>
    <row r="114" spans="1:1" x14ac:dyDescent="0.25">
      <c r="A114" s="151"/>
    </row>
    <row r="115" spans="1:1" x14ac:dyDescent="0.25">
      <c r="A115" s="151"/>
    </row>
    <row r="116" spans="1:1" x14ac:dyDescent="0.25">
      <c r="A116" s="151"/>
    </row>
    <row r="117" spans="1:1" x14ac:dyDescent="0.25">
      <c r="A117" s="151"/>
    </row>
    <row r="118" spans="1:1" x14ac:dyDescent="0.25">
      <c r="A118" s="151"/>
    </row>
    <row r="119" spans="1:1" x14ac:dyDescent="0.25">
      <c r="A119" s="151"/>
    </row>
    <row r="120" spans="1:1" x14ac:dyDescent="0.25">
      <c r="A120" s="151"/>
    </row>
    <row r="121" spans="1:1" x14ac:dyDescent="0.25">
      <c r="A121" s="151"/>
    </row>
    <row r="122" spans="1:1" x14ac:dyDescent="0.25">
      <c r="A122" s="151"/>
    </row>
    <row r="123" spans="1:1" x14ac:dyDescent="0.25">
      <c r="A123" s="151"/>
    </row>
    <row r="124" spans="1:1" x14ac:dyDescent="0.25">
      <c r="A124" s="151"/>
    </row>
    <row r="125" spans="1:1" x14ac:dyDescent="0.25">
      <c r="A125" s="151"/>
    </row>
    <row r="126" spans="1:1" x14ac:dyDescent="0.25">
      <c r="A126" s="151"/>
    </row>
    <row r="127" spans="1:1" x14ac:dyDescent="0.25">
      <c r="A127" s="151"/>
    </row>
    <row r="128" spans="1:1" x14ac:dyDescent="0.25">
      <c r="A128" s="151"/>
    </row>
    <row r="129" spans="1:1" x14ac:dyDescent="0.25">
      <c r="A129" s="151"/>
    </row>
    <row r="130" spans="1:1" x14ac:dyDescent="0.25">
      <c r="A130" s="151"/>
    </row>
    <row r="131" spans="1:1" x14ac:dyDescent="0.25">
      <c r="A131" s="151"/>
    </row>
    <row r="132" spans="1:1" x14ac:dyDescent="0.25">
      <c r="A132" s="151"/>
    </row>
    <row r="133" spans="1:1" x14ac:dyDescent="0.25">
      <c r="A133" s="151"/>
    </row>
    <row r="134" spans="1:1" x14ac:dyDescent="0.25">
      <c r="A134" s="151"/>
    </row>
    <row r="135" spans="1:1" x14ac:dyDescent="0.25">
      <c r="A135" s="151"/>
    </row>
    <row r="136" spans="1:1" x14ac:dyDescent="0.25">
      <c r="A136" s="151"/>
    </row>
    <row r="137" spans="1:1" x14ac:dyDescent="0.25">
      <c r="A137" s="151"/>
    </row>
    <row r="138" spans="1:1" x14ac:dyDescent="0.25">
      <c r="A138" s="151"/>
    </row>
    <row r="139" spans="1:1" x14ac:dyDescent="0.25">
      <c r="A139" s="151"/>
    </row>
    <row r="140" spans="1:1" x14ac:dyDescent="0.25">
      <c r="A140" s="151"/>
    </row>
    <row r="141" spans="1:1" x14ac:dyDescent="0.25">
      <c r="A141" s="151"/>
    </row>
    <row r="142" spans="1:1" x14ac:dyDescent="0.25">
      <c r="A142" s="151"/>
    </row>
    <row r="143" spans="1:1" x14ac:dyDescent="0.25">
      <c r="A143" s="151"/>
    </row>
    <row r="144" spans="1:1" x14ac:dyDescent="0.25">
      <c r="A144" s="151"/>
    </row>
    <row r="145" spans="1:1" x14ac:dyDescent="0.25">
      <c r="A145" s="151"/>
    </row>
    <row r="146" spans="1:1" x14ac:dyDescent="0.25">
      <c r="A146" s="151"/>
    </row>
    <row r="147" spans="1:1" x14ac:dyDescent="0.25">
      <c r="A147" s="151"/>
    </row>
    <row r="148" spans="1:1" x14ac:dyDescent="0.25">
      <c r="A148" s="151"/>
    </row>
    <row r="149" spans="1:1" x14ac:dyDescent="0.25">
      <c r="A149" s="151"/>
    </row>
    <row r="150" spans="1:1" x14ac:dyDescent="0.25">
      <c r="A150" s="151"/>
    </row>
    <row r="151" spans="1:1" x14ac:dyDescent="0.25">
      <c r="A151" s="151"/>
    </row>
    <row r="152" spans="1:1" x14ac:dyDescent="0.25">
      <c r="A152" s="151"/>
    </row>
    <row r="153" spans="1:1" x14ac:dyDescent="0.25">
      <c r="A153" s="151"/>
    </row>
    <row r="154" spans="1:1" x14ac:dyDescent="0.25">
      <c r="A154" s="151"/>
    </row>
    <row r="155" spans="1:1" x14ac:dyDescent="0.25">
      <c r="A155" s="151"/>
    </row>
    <row r="156" spans="1:1" x14ac:dyDescent="0.25">
      <c r="A156" s="151"/>
    </row>
    <row r="157" spans="1:1" x14ac:dyDescent="0.25">
      <c r="A157" s="151"/>
    </row>
    <row r="158" spans="1:1" x14ac:dyDescent="0.25">
      <c r="A158" s="151"/>
    </row>
    <row r="159" spans="1:1" x14ac:dyDescent="0.25">
      <c r="A159" s="151"/>
    </row>
    <row r="160" spans="1:1" x14ac:dyDescent="0.25">
      <c r="A160" s="151"/>
    </row>
    <row r="161" spans="1:1" x14ac:dyDescent="0.25">
      <c r="A161" s="151"/>
    </row>
    <row r="162" spans="1:1" x14ac:dyDescent="0.25">
      <c r="A162" s="151"/>
    </row>
    <row r="163" spans="1:1" x14ac:dyDescent="0.25">
      <c r="A163" s="151"/>
    </row>
    <row r="164" spans="1:1" x14ac:dyDescent="0.25">
      <c r="A164" s="151"/>
    </row>
    <row r="165" spans="1:1" x14ac:dyDescent="0.25">
      <c r="A165" s="151"/>
    </row>
    <row r="166" spans="1:1" x14ac:dyDescent="0.25">
      <c r="A166" s="151"/>
    </row>
    <row r="167" spans="1:1" x14ac:dyDescent="0.25">
      <c r="A167" s="151"/>
    </row>
    <row r="168" spans="1:1" x14ac:dyDescent="0.25">
      <c r="A168" s="151"/>
    </row>
    <row r="169" spans="1:1" x14ac:dyDescent="0.25">
      <c r="A169" s="151"/>
    </row>
    <row r="170" spans="1:1" x14ac:dyDescent="0.25">
      <c r="A170" s="151"/>
    </row>
    <row r="171" spans="1:1" x14ac:dyDescent="0.25">
      <c r="A171" s="151"/>
    </row>
    <row r="172" spans="1:1" x14ac:dyDescent="0.25">
      <c r="A172" s="151"/>
    </row>
    <row r="173" spans="1:1" x14ac:dyDescent="0.25">
      <c r="A173" s="151"/>
    </row>
    <row r="174" spans="1:1" x14ac:dyDescent="0.25">
      <c r="A174" s="151"/>
    </row>
    <row r="175" spans="1:1" x14ac:dyDescent="0.25">
      <c r="A175" s="151"/>
    </row>
    <row r="176" spans="1:1" x14ac:dyDescent="0.25">
      <c r="A176" s="151"/>
    </row>
    <row r="177" spans="1:1" x14ac:dyDescent="0.25">
      <c r="A177" s="151"/>
    </row>
    <row r="178" spans="1:1" x14ac:dyDescent="0.25">
      <c r="A178" s="151"/>
    </row>
    <row r="179" spans="1:1" x14ac:dyDescent="0.25">
      <c r="A179" s="151"/>
    </row>
    <row r="180" spans="1:1" x14ac:dyDescent="0.25">
      <c r="A180" s="151"/>
    </row>
    <row r="181" spans="1:1" x14ac:dyDescent="0.25">
      <c r="A181" s="151"/>
    </row>
    <row r="182" spans="1:1" x14ac:dyDescent="0.25">
      <c r="A182" s="151"/>
    </row>
    <row r="183" spans="1:1" x14ac:dyDescent="0.25">
      <c r="A183" s="151"/>
    </row>
    <row r="184" spans="1:1" x14ac:dyDescent="0.25">
      <c r="A184" s="151"/>
    </row>
    <row r="185" spans="1:1" x14ac:dyDescent="0.25">
      <c r="A185" s="151"/>
    </row>
    <row r="186" spans="1:1" x14ac:dyDescent="0.25">
      <c r="A186" s="151"/>
    </row>
    <row r="187" spans="1:1" x14ac:dyDescent="0.25">
      <c r="A187" s="151"/>
    </row>
    <row r="188" spans="1:1" x14ac:dyDescent="0.25">
      <c r="A188" s="151"/>
    </row>
    <row r="189" spans="1:1" x14ac:dyDescent="0.25">
      <c r="A189" s="151"/>
    </row>
    <row r="190" spans="1:1" x14ac:dyDescent="0.25">
      <c r="A190" s="151"/>
    </row>
    <row r="191" spans="1:1" x14ac:dyDescent="0.25">
      <c r="A191" s="151"/>
    </row>
    <row r="192" spans="1:1" x14ac:dyDescent="0.25">
      <c r="A192" s="151"/>
    </row>
    <row r="193" spans="1:1" x14ac:dyDescent="0.25">
      <c r="A193" s="151"/>
    </row>
    <row r="194" spans="1:1" x14ac:dyDescent="0.25">
      <c r="A194" s="151"/>
    </row>
    <row r="195" spans="1:1" x14ac:dyDescent="0.25">
      <c r="A195" s="151"/>
    </row>
    <row r="196" spans="1:1" x14ac:dyDescent="0.25">
      <c r="A196" s="151"/>
    </row>
    <row r="197" spans="1:1" x14ac:dyDescent="0.25">
      <c r="A197" s="151"/>
    </row>
    <row r="198" spans="1:1" x14ac:dyDescent="0.25">
      <c r="A198" s="151"/>
    </row>
    <row r="199" spans="1:1" x14ac:dyDescent="0.25">
      <c r="A199" s="151"/>
    </row>
    <row r="200" spans="1:1" x14ac:dyDescent="0.25">
      <c r="A200" s="151"/>
    </row>
    <row r="201" spans="1:1" x14ac:dyDescent="0.25">
      <c r="A201" s="151"/>
    </row>
    <row r="202" spans="1:1" x14ac:dyDescent="0.25">
      <c r="A202" s="151"/>
    </row>
    <row r="203" spans="1:1" x14ac:dyDescent="0.25">
      <c r="A203" s="151"/>
    </row>
    <row r="204" spans="1:1" x14ac:dyDescent="0.25">
      <c r="A204" s="151"/>
    </row>
    <row r="205" spans="1:1" x14ac:dyDescent="0.25">
      <c r="A205" s="151"/>
    </row>
    <row r="206" spans="1:1" x14ac:dyDescent="0.25">
      <c r="A206" s="151"/>
    </row>
    <row r="207" spans="1:1" x14ac:dyDescent="0.25">
      <c r="A207" s="151"/>
    </row>
    <row r="208" spans="1:1" x14ac:dyDescent="0.25">
      <c r="A208" s="151"/>
    </row>
    <row r="209" spans="1:1" x14ac:dyDescent="0.25">
      <c r="A209" s="151"/>
    </row>
    <row r="210" spans="1:1" x14ac:dyDescent="0.25">
      <c r="A210" s="151"/>
    </row>
    <row r="211" spans="1:1" x14ac:dyDescent="0.25">
      <c r="A211" s="151"/>
    </row>
    <row r="212" spans="1:1" x14ac:dyDescent="0.25">
      <c r="A212" s="151"/>
    </row>
    <row r="213" spans="1:1" x14ac:dyDescent="0.25">
      <c r="A213" s="151"/>
    </row>
    <row r="214" spans="1:1" x14ac:dyDescent="0.25">
      <c r="A214" s="151"/>
    </row>
    <row r="215" spans="1:1" x14ac:dyDescent="0.25">
      <c r="A215" s="151"/>
    </row>
    <row r="216" spans="1:1" x14ac:dyDescent="0.25">
      <c r="A216" s="151"/>
    </row>
    <row r="217" spans="1:1" x14ac:dyDescent="0.25">
      <c r="A217" s="151"/>
    </row>
    <row r="218" spans="1:1" x14ac:dyDescent="0.25">
      <c r="A218" s="151"/>
    </row>
    <row r="219" spans="1:1" x14ac:dyDescent="0.25">
      <c r="A219" s="151"/>
    </row>
    <row r="220" spans="1:1" x14ac:dyDescent="0.25">
      <c r="A220" s="151"/>
    </row>
    <row r="221" spans="1:1" x14ac:dyDescent="0.25">
      <c r="A221" s="151"/>
    </row>
    <row r="222" spans="1:1" x14ac:dyDescent="0.25">
      <c r="A222" s="151"/>
    </row>
    <row r="223" spans="1:1" x14ac:dyDescent="0.25">
      <c r="A223" s="151"/>
    </row>
    <row r="224" spans="1:1" x14ac:dyDescent="0.25">
      <c r="A224" s="151"/>
    </row>
    <row r="225" spans="1:1" x14ac:dyDescent="0.25">
      <c r="A225" s="151"/>
    </row>
    <row r="226" spans="1:1" x14ac:dyDescent="0.25">
      <c r="A226" s="151"/>
    </row>
    <row r="227" spans="1:1" x14ac:dyDescent="0.25">
      <c r="A227" s="151"/>
    </row>
    <row r="228" spans="1:1" x14ac:dyDescent="0.25">
      <c r="A228" s="151"/>
    </row>
    <row r="229" spans="1:1" x14ac:dyDescent="0.25">
      <c r="A229" s="151"/>
    </row>
    <row r="230" spans="1:1" x14ac:dyDescent="0.25">
      <c r="A230" s="151"/>
    </row>
    <row r="231" spans="1:1" x14ac:dyDescent="0.25">
      <c r="A231" s="151"/>
    </row>
    <row r="232" spans="1:1" x14ac:dyDescent="0.25">
      <c r="A232" s="151"/>
    </row>
    <row r="233" spans="1:1" x14ac:dyDescent="0.25">
      <c r="A233" s="151"/>
    </row>
    <row r="234" spans="1:1" x14ac:dyDescent="0.25">
      <c r="A234" s="151"/>
    </row>
    <row r="235" spans="1:1" x14ac:dyDescent="0.25">
      <c r="A235" s="151"/>
    </row>
    <row r="236" spans="1:1" x14ac:dyDescent="0.25">
      <c r="A236" s="151"/>
    </row>
    <row r="237" spans="1:1" x14ac:dyDescent="0.25">
      <c r="A237" s="151"/>
    </row>
    <row r="238" spans="1:1" x14ac:dyDescent="0.25">
      <c r="A238" s="151"/>
    </row>
    <row r="239" spans="1:1" x14ac:dyDescent="0.25">
      <c r="A239" s="151"/>
    </row>
    <row r="240" spans="1:1" x14ac:dyDescent="0.25">
      <c r="A240" s="151"/>
    </row>
    <row r="241" spans="1:1" x14ac:dyDescent="0.25">
      <c r="A241" s="151"/>
    </row>
    <row r="242" spans="1:1" x14ac:dyDescent="0.25">
      <c r="A242" s="151"/>
    </row>
    <row r="243" spans="1:1" x14ac:dyDescent="0.25">
      <c r="A243" s="151"/>
    </row>
    <row r="244" spans="1:1" x14ac:dyDescent="0.25">
      <c r="A244" s="151"/>
    </row>
    <row r="245" spans="1:1" x14ac:dyDescent="0.25">
      <c r="A245" s="151"/>
    </row>
    <row r="246" spans="1:1" x14ac:dyDescent="0.25">
      <c r="A246" s="151"/>
    </row>
    <row r="247" spans="1:1" x14ac:dyDescent="0.25">
      <c r="A247" s="151"/>
    </row>
    <row r="248" spans="1:1" x14ac:dyDescent="0.25">
      <c r="A248" s="151"/>
    </row>
    <row r="249" spans="1:1" x14ac:dyDescent="0.25">
      <c r="A249" s="151"/>
    </row>
    <row r="250" spans="1:1" x14ac:dyDescent="0.25">
      <c r="A250" s="151"/>
    </row>
    <row r="251" spans="1:1" x14ac:dyDescent="0.25">
      <c r="A251" s="151"/>
    </row>
    <row r="252" spans="1:1" x14ac:dyDescent="0.25">
      <c r="A252" s="151"/>
    </row>
    <row r="253" spans="1:1" x14ac:dyDescent="0.25">
      <c r="A253" s="151"/>
    </row>
    <row r="254" spans="1:1" x14ac:dyDescent="0.25">
      <c r="A254" s="151"/>
    </row>
    <row r="255" spans="1:1" x14ac:dyDescent="0.25">
      <c r="A255" s="151"/>
    </row>
    <row r="256" spans="1:1" x14ac:dyDescent="0.25">
      <c r="A256" s="151"/>
    </row>
    <row r="257" spans="1:1" x14ac:dyDescent="0.25">
      <c r="A257" s="151"/>
    </row>
    <row r="258" spans="1:1" x14ac:dyDescent="0.25">
      <c r="A258" s="151"/>
    </row>
    <row r="259" spans="1:1" x14ac:dyDescent="0.25">
      <c r="A259" s="151"/>
    </row>
    <row r="260" spans="1:1" x14ac:dyDescent="0.25">
      <c r="A260" s="151"/>
    </row>
    <row r="261" spans="1:1" x14ac:dyDescent="0.25">
      <c r="A261" s="151"/>
    </row>
    <row r="262" spans="1:1" x14ac:dyDescent="0.25">
      <c r="A262" s="151"/>
    </row>
    <row r="263" spans="1:1" x14ac:dyDescent="0.25">
      <c r="A263" s="151"/>
    </row>
    <row r="264" spans="1:1" x14ac:dyDescent="0.25">
      <c r="A264" s="151"/>
    </row>
    <row r="265" spans="1:1" x14ac:dyDescent="0.25">
      <c r="A265" s="151"/>
    </row>
    <row r="266" spans="1:1" x14ac:dyDescent="0.25">
      <c r="A266" s="151"/>
    </row>
    <row r="267" spans="1:1" x14ac:dyDescent="0.25">
      <c r="A267" s="151"/>
    </row>
    <row r="268" spans="1:1" x14ac:dyDescent="0.25">
      <c r="A268" s="151"/>
    </row>
    <row r="269" spans="1:1" x14ac:dyDescent="0.25">
      <c r="A269" s="151"/>
    </row>
    <row r="270" spans="1:1" x14ac:dyDescent="0.25">
      <c r="A270" s="151"/>
    </row>
    <row r="271" spans="1:1" x14ac:dyDescent="0.25">
      <c r="A271" s="151"/>
    </row>
    <row r="272" spans="1:1" x14ac:dyDescent="0.25">
      <c r="A272" s="151"/>
    </row>
    <row r="273" spans="1:1" x14ac:dyDescent="0.25">
      <c r="A273" s="151"/>
    </row>
    <row r="274" spans="1:1" x14ac:dyDescent="0.25">
      <c r="A274" s="151"/>
    </row>
    <row r="275" spans="1:1" x14ac:dyDescent="0.25">
      <c r="A275" s="151"/>
    </row>
    <row r="276" spans="1:1" x14ac:dyDescent="0.25">
      <c r="A276" s="151"/>
    </row>
    <row r="277" spans="1:1" x14ac:dyDescent="0.25">
      <c r="A277" s="151"/>
    </row>
    <row r="278" spans="1:1" x14ac:dyDescent="0.25">
      <c r="A278" s="151"/>
    </row>
    <row r="279" spans="1:1" x14ac:dyDescent="0.25">
      <c r="A279" s="151"/>
    </row>
    <row r="280" spans="1:1" x14ac:dyDescent="0.25">
      <c r="A280" s="151"/>
    </row>
    <row r="281" spans="1:1" x14ac:dyDescent="0.25">
      <c r="A281" s="151"/>
    </row>
    <row r="282" spans="1:1" x14ac:dyDescent="0.25">
      <c r="A282" s="151"/>
    </row>
    <row r="283" spans="1:1" x14ac:dyDescent="0.25">
      <c r="A283" s="151"/>
    </row>
    <row r="284" spans="1:1" x14ac:dyDescent="0.25">
      <c r="A284" s="151"/>
    </row>
    <row r="285" spans="1:1" x14ac:dyDescent="0.25">
      <c r="A285" s="151"/>
    </row>
    <row r="286" spans="1:1" x14ac:dyDescent="0.25">
      <c r="A286" s="151"/>
    </row>
    <row r="287" spans="1:1" x14ac:dyDescent="0.25">
      <c r="A287" s="151"/>
    </row>
    <row r="288" spans="1:1" x14ac:dyDescent="0.25">
      <c r="A288" s="151"/>
    </row>
    <row r="289" spans="1:1" x14ac:dyDescent="0.25">
      <c r="A289" s="151"/>
    </row>
    <row r="290" spans="1:1" x14ac:dyDescent="0.25">
      <c r="A290" s="151"/>
    </row>
    <row r="291" spans="1:1" x14ac:dyDescent="0.25">
      <c r="A291" s="151"/>
    </row>
    <row r="292" spans="1:1" x14ac:dyDescent="0.25">
      <c r="A292" s="151"/>
    </row>
    <row r="293" spans="1:1" x14ac:dyDescent="0.25">
      <c r="A293" s="151"/>
    </row>
    <row r="294" spans="1:1" x14ac:dyDescent="0.25">
      <c r="A294" s="151"/>
    </row>
    <row r="295" spans="1:1" x14ac:dyDescent="0.25">
      <c r="A295" s="151"/>
    </row>
    <row r="296" spans="1:1" x14ac:dyDescent="0.25">
      <c r="A296" s="151"/>
    </row>
    <row r="297" spans="1:1" x14ac:dyDescent="0.25">
      <c r="A297" s="151"/>
    </row>
    <row r="298" spans="1:1" x14ac:dyDescent="0.25">
      <c r="A298" s="151"/>
    </row>
    <row r="299" spans="1:1" x14ac:dyDescent="0.25">
      <c r="A299" s="151"/>
    </row>
    <row r="300" spans="1:1" x14ac:dyDescent="0.25">
      <c r="A300" s="151"/>
    </row>
    <row r="301" spans="1:1" x14ac:dyDescent="0.25">
      <c r="A301" s="151"/>
    </row>
    <row r="302" spans="1:1" x14ac:dyDescent="0.25">
      <c r="A302" s="151"/>
    </row>
    <row r="303" spans="1:1" x14ac:dyDescent="0.25">
      <c r="A303" s="151"/>
    </row>
    <row r="304" spans="1:1" x14ac:dyDescent="0.25">
      <c r="A304" s="151"/>
    </row>
    <row r="305" spans="1:1" x14ac:dyDescent="0.25">
      <c r="A305" s="151"/>
    </row>
    <row r="306" spans="1:1" x14ac:dyDescent="0.25">
      <c r="A306" s="151"/>
    </row>
    <row r="307" spans="1:1" x14ac:dyDescent="0.25">
      <c r="A307" s="151"/>
    </row>
    <row r="308" spans="1:1" x14ac:dyDescent="0.25">
      <c r="A308" s="151"/>
    </row>
    <row r="309" spans="1:1" x14ac:dyDescent="0.25">
      <c r="A309" s="151"/>
    </row>
    <row r="310" spans="1:1" x14ac:dyDescent="0.25">
      <c r="A310" s="151"/>
    </row>
    <row r="311" spans="1:1" x14ac:dyDescent="0.25">
      <c r="A311" s="151"/>
    </row>
    <row r="312" spans="1:1" x14ac:dyDescent="0.25">
      <c r="A312" s="151"/>
    </row>
    <row r="313" spans="1:1" x14ac:dyDescent="0.25">
      <c r="A313" s="151"/>
    </row>
    <row r="314" spans="1:1" x14ac:dyDescent="0.25">
      <c r="A314" s="151"/>
    </row>
    <row r="315" spans="1:1" x14ac:dyDescent="0.25">
      <c r="A315" s="151"/>
    </row>
    <row r="316" spans="1:1" x14ac:dyDescent="0.25">
      <c r="A316" s="151"/>
    </row>
    <row r="317" spans="1:1" x14ac:dyDescent="0.25">
      <c r="A317" s="151"/>
    </row>
    <row r="318" spans="1:1" x14ac:dyDescent="0.25">
      <c r="A318" s="151"/>
    </row>
    <row r="319" spans="1:1" x14ac:dyDescent="0.25">
      <c r="A319" s="151"/>
    </row>
    <row r="320" spans="1:1" x14ac:dyDescent="0.25">
      <c r="A320" s="151"/>
    </row>
    <row r="321" spans="1:1" x14ac:dyDescent="0.25">
      <c r="A321" s="151"/>
    </row>
    <row r="322" spans="1:1" x14ac:dyDescent="0.25">
      <c r="A322" s="151"/>
    </row>
    <row r="323" spans="1:1" x14ac:dyDescent="0.25">
      <c r="A323" s="151"/>
    </row>
    <row r="324" spans="1:1" x14ac:dyDescent="0.25">
      <c r="A324" s="151"/>
    </row>
    <row r="325" spans="1:1" x14ac:dyDescent="0.25">
      <c r="A325" s="151"/>
    </row>
    <row r="326" spans="1:1" x14ac:dyDescent="0.25">
      <c r="A326" s="151"/>
    </row>
    <row r="327" spans="1:1" x14ac:dyDescent="0.25">
      <c r="A327" s="151"/>
    </row>
    <row r="328" spans="1:1" x14ac:dyDescent="0.25">
      <c r="A328" s="151"/>
    </row>
    <row r="329" spans="1:1" x14ac:dyDescent="0.25">
      <c r="A329" s="151"/>
    </row>
    <row r="330" spans="1:1" x14ac:dyDescent="0.25">
      <c r="A330" s="151"/>
    </row>
    <row r="331" spans="1:1" x14ac:dyDescent="0.25">
      <c r="A331" s="151"/>
    </row>
    <row r="332" spans="1:1" x14ac:dyDescent="0.25">
      <c r="A332" s="151"/>
    </row>
    <row r="333" spans="1:1" x14ac:dyDescent="0.25">
      <c r="A333" s="151"/>
    </row>
    <row r="334" spans="1:1" x14ac:dyDescent="0.25">
      <c r="A334" s="151"/>
    </row>
    <row r="335" spans="1:1" x14ac:dyDescent="0.25">
      <c r="A335" s="151"/>
    </row>
    <row r="336" spans="1:1" x14ac:dyDescent="0.25">
      <c r="A336" s="151"/>
    </row>
    <row r="337" spans="1:1" x14ac:dyDescent="0.25">
      <c r="A337" s="151"/>
    </row>
    <row r="338" spans="1:1" x14ac:dyDescent="0.25">
      <c r="A338" s="151"/>
    </row>
    <row r="339" spans="1:1" x14ac:dyDescent="0.25">
      <c r="A339" s="151"/>
    </row>
    <row r="340" spans="1:1" x14ac:dyDescent="0.25">
      <c r="A340" s="151"/>
    </row>
    <row r="341" spans="1:1" x14ac:dyDescent="0.25">
      <c r="A341" s="151"/>
    </row>
    <row r="342" spans="1:1" x14ac:dyDescent="0.25">
      <c r="A342" s="151"/>
    </row>
    <row r="343" spans="1:1" x14ac:dyDescent="0.25">
      <c r="A343" s="151"/>
    </row>
    <row r="344" spans="1:1" x14ac:dyDescent="0.25">
      <c r="A344" s="151"/>
    </row>
    <row r="345" spans="1:1" x14ac:dyDescent="0.25">
      <c r="A345" s="151"/>
    </row>
    <row r="346" spans="1:1" x14ac:dyDescent="0.25">
      <c r="A346" s="151"/>
    </row>
    <row r="347" spans="1:1" x14ac:dyDescent="0.25">
      <c r="A347" s="151"/>
    </row>
    <row r="348" spans="1:1" x14ac:dyDescent="0.25">
      <c r="A348" s="151"/>
    </row>
    <row r="349" spans="1:1" x14ac:dyDescent="0.25">
      <c r="A349" s="151"/>
    </row>
    <row r="350" spans="1:1" x14ac:dyDescent="0.25">
      <c r="A350" s="151"/>
    </row>
    <row r="351" spans="1:1" x14ac:dyDescent="0.25">
      <c r="A351" s="151"/>
    </row>
    <row r="352" spans="1:1" x14ac:dyDescent="0.25">
      <c r="A352" s="151"/>
    </row>
    <row r="353" spans="1:1" x14ac:dyDescent="0.25">
      <c r="A353" s="151"/>
    </row>
    <row r="354" spans="1:1" x14ac:dyDescent="0.25">
      <c r="A354" s="151"/>
    </row>
    <row r="355" spans="1:1" x14ac:dyDescent="0.25">
      <c r="A355" s="151"/>
    </row>
    <row r="356" spans="1:1" x14ac:dyDescent="0.25">
      <c r="A356" s="151"/>
    </row>
    <row r="357" spans="1:1" x14ac:dyDescent="0.25">
      <c r="A357" s="151"/>
    </row>
    <row r="358" spans="1:1" x14ac:dyDescent="0.25">
      <c r="A358" s="151"/>
    </row>
    <row r="359" spans="1:1" x14ac:dyDescent="0.25">
      <c r="A359" s="151"/>
    </row>
    <row r="360" spans="1:1" x14ac:dyDescent="0.25">
      <c r="A360" s="151"/>
    </row>
    <row r="361" spans="1:1" x14ac:dyDescent="0.25">
      <c r="A361" s="151"/>
    </row>
    <row r="362" spans="1:1" x14ac:dyDescent="0.25">
      <c r="A362" s="151"/>
    </row>
    <row r="363" spans="1:1" x14ac:dyDescent="0.25">
      <c r="A363" s="151"/>
    </row>
    <row r="364" spans="1:1" x14ac:dyDescent="0.25">
      <c r="A364" s="151"/>
    </row>
    <row r="365" spans="1:1" x14ac:dyDescent="0.25">
      <c r="A365" s="151"/>
    </row>
    <row r="366" spans="1:1" x14ac:dyDescent="0.25">
      <c r="A366" s="151"/>
    </row>
    <row r="367" spans="1:1" x14ac:dyDescent="0.25">
      <c r="A367" s="151"/>
    </row>
    <row r="368" spans="1:1" x14ac:dyDescent="0.25">
      <c r="A368" s="151"/>
    </row>
    <row r="369" spans="1:1" x14ac:dyDescent="0.25">
      <c r="A369" s="151"/>
    </row>
    <row r="370" spans="1:1" x14ac:dyDescent="0.25">
      <c r="A370" s="151"/>
    </row>
    <row r="371" spans="1:1" x14ac:dyDescent="0.25">
      <c r="A371" s="151"/>
    </row>
    <row r="372" spans="1:1" x14ac:dyDescent="0.25">
      <c r="A372" s="151"/>
    </row>
    <row r="373" spans="1:1" x14ac:dyDescent="0.25">
      <c r="A373" s="151"/>
    </row>
    <row r="374" spans="1:1" x14ac:dyDescent="0.25">
      <c r="A374" s="151"/>
    </row>
    <row r="375" spans="1:1" x14ac:dyDescent="0.25">
      <c r="A375" s="151"/>
    </row>
    <row r="376" spans="1:1" x14ac:dyDescent="0.25">
      <c r="A376" s="151"/>
    </row>
    <row r="377" spans="1:1" x14ac:dyDescent="0.25">
      <c r="A377" s="151"/>
    </row>
    <row r="378" spans="1:1" x14ac:dyDescent="0.25">
      <c r="A378" s="151"/>
    </row>
    <row r="379" spans="1:1" x14ac:dyDescent="0.25">
      <c r="A379" s="151"/>
    </row>
    <row r="380" spans="1:1" x14ac:dyDescent="0.25">
      <c r="A380" s="151"/>
    </row>
    <row r="381" spans="1:1" x14ac:dyDescent="0.25">
      <c r="A381" s="151"/>
    </row>
    <row r="382" spans="1:1" x14ac:dyDescent="0.25">
      <c r="A382" s="151"/>
    </row>
    <row r="383" spans="1:1" x14ac:dyDescent="0.25">
      <c r="A383" s="151"/>
    </row>
    <row r="384" spans="1:1" x14ac:dyDescent="0.25">
      <c r="A384" s="151"/>
    </row>
    <row r="385" spans="1:1" x14ac:dyDescent="0.25">
      <c r="A385" s="151"/>
    </row>
    <row r="386" spans="1:1" x14ac:dyDescent="0.25">
      <c r="A386" s="151"/>
    </row>
    <row r="387" spans="1:1" x14ac:dyDescent="0.25">
      <c r="A387" s="151"/>
    </row>
    <row r="388" spans="1:1" x14ac:dyDescent="0.25">
      <c r="A388" s="151"/>
    </row>
    <row r="389" spans="1:1" x14ac:dyDescent="0.25">
      <c r="A389" s="151"/>
    </row>
    <row r="390" spans="1:1" x14ac:dyDescent="0.25">
      <c r="A390" s="151"/>
    </row>
    <row r="391" spans="1:1" x14ac:dyDescent="0.25">
      <c r="A391" s="151"/>
    </row>
    <row r="392" spans="1:1" x14ac:dyDescent="0.25">
      <c r="A392" s="151"/>
    </row>
    <row r="393" spans="1:1" x14ac:dyDescent="0.25">
      <c r="A393" s="151"/>
    </row>
    <row r="394" spans="1:1" x14ac:dyDescent="0.25">
      <c r="A394" s="151"/>
    </row>
    <row r="395" spans="1:1" x14ac:dyDescent="0.25">
      <c r="A395" s="151"/>
    </row>
    <row r="396" spans="1:1" x14ac:dyDescent="0.25">
      <c r="A396" s="151"/>
    </row>
    <row r="397" spans="1:1" x14ac:dyDescent="0.25">
      <c r="A397" s="151"/>
    </row>
    <row r="398" spans="1:1" x14ac:dyDescent="0.25">
      <c r="A398" s="151"/>
    </row>
    <row r="399" spans="1:1" x14ac:dyDescent="0.25">
      <c r="A399" s="151"/>
    </row>
    <row r="400" spans="1:1" x14ac:dyDescent="0.25">
      <c r="A400" s="151"/>
    </row>
    <row r="401" spans="1:1" x14ac:dyDescent="0.25">
      <c r="A401" s="151"/>
    </row>
    <row r="402" spans="1:1" x14ac:dyDescent="0.25">
      <c r="A402" s="151"/>
    </row>
    <row r="403" spans="1:1" x14ac:dyDescent="0.25">
      <c r="A403" s="151"/>
    </row>
    <row r="404" spans="1:1" x14ac:dyDescent="0.25">
      <c r="A404" s="151"/>
    </row>
    <row r="405" spans="1:1" x14ac:dyDescent="0.25">
      <c r="A405" s="151"/>
    </row>
    <row r="406" spans="1:1" x14ac:dyDescent="0.25">
      <c r="A406" s="151"/>
    </row>
    <row r="407" spans="1:1" x14ac:dyDescent="0.25">
      <c r="A407" s="151"/>
    </row>
    <row r="408" spans="1:1" x14ac:dyDescent="0.25">
      <c r="A408" s="151"/>
    </row>
    <row r="409" spans="1:1" x14ac:dyDescent="0.25">
      <c r="A409" s="151"/>
    </row>
    <row r="410" spans="1:1" x14ac:dyDescent="0.25">
      <c r="A410" s="151"/>
    </row>
    <row r="411" spans="1:1" x14ac:dyDescent="0.25">
      <c r="A411" s="151"/>
    </row>
    <row r="412" spans="1:1" x14ac:dyDescent="0.25">
      <c r="A412" s="151"/>
    </row>
    <row r="413" spans="1:1" x14ac:dyDescent="0.25">
      <c r="A413" s="151"/>
    </row>
    <row r="414" spans="1:1" x14ac:dyDescent="0.25">
      <c r="A414" s="151"/>
    </row>
    <row r="415" spans="1:1" x14ac:dyDescent="0.25">
      <c r="A415" s="151"/>
    </row>
    <row r="416" spans="1:1" x14ac:dyDescent="0.25">
      <c r="A416" s="151"/>
    </row>
    <row r="417" spans="1:1" x14ac:dyDescent="0.25">
      <c r="A417" s="151"/>
    </row>
    <row r="418" spans="1:1" x14ac:dyDescent="0.25">
      <c r="A418" s="151"/>
    </row>
    <row r="419" spans="1:1" x14ac:dyDescent="0.25">
      <c r="A419" s="151"/>
    </row>
    <row r="420" spans="1:1" x14ac:dyDescent="0.25">
      <c r="A420" s="151"/>
    </row>
    <row r="421" spans="1:1" x14ac:dyDescent="0.25">
      <c r="A421" s="151"/>
    </row>
    <row r="422" spans="1:1" x14ac:dyDescent="0.25">
      <c r="A422" s="151"/>
    </row>
    <row r="423" spans="1:1" x14ac:dyDescent="0.25">
      <c r="A423" s="151"/>
    </row>
    <row r="424" spans="1:1" x14ac:dyDescent="0.25">
      <c r="A424" s="151"/>
    </row>
    <row r="425" spans="1:1" x14ac:dyDescent="0.25">
      <c r="A425" s="151"/>
    </row>
    <row r="426" spans="1:1" x14ac:dyDescent="0.25">
      <c r="A426" s="151"/>
    </row>
    <row r="427" spans="1:1" x14ac:dyDescent="0.25">
      <c r="A427" s="151"/>
    </row>
    <row r="428" spans="1:1" x14ac:dyDescent="0.25">
      <c r="A428" s="151"/>
    </row>
    <row r="429" spans="1:1" x14ac:dyDescent="0.25">
      <c r="A429" s="151"/>
    </row>
    <row r="430" spans="1:1" x14ac:dyDescent="0.25">
      <c r="A430" s="151"/>
    </row>
    <row r="431" spans="1:1" x14ac:dyDescent="0.25">
      <c r="A431" s="151"/>
    </row>
    <row r="432" spans="1:1" x14ac:dyDescent="0.25">
      <c r="A432" s="151"/>
    </row>
    <row r="433" spans="1:1" x14ac:dyDescent="0.25">
      <c r="A433" s="151"/>
    </row>
    <row r="434" spans="1:1" x14ac:dyDescent="0.25">
      <c r="A434" s="151"/>
    </row>
    <row r="435" spans="1:1" x14ac:dyDescent="0.25">
      <c r="A435" s="151"/>
    </row>
    <row r="436" spans="1:1" x14ac:dyDescent="0.25">
      <c r="A436" s="151"/>
    </row>
    <row r="437" spans="1:1" x14ac:dyDescent="0.25">
      <c r="A437" s="151"/>
    </row>
    <row r="438" spans="1:1" x14ac:dyDescent="0.25">
      <c r="A438" s="151"/>
    </row>
    <row r="439" spans="1:1" x14ac:dyDescent="0.25">
      <c r="A439" s="151"/>
    </row>
    <row r="440" spans="1:1" x14ac:dyDescent="0.25">
      <c r="A440" s="151"/>
    </row>
    <row r="441" spans="1:1" x14ac:dyDescent="0.25">
      <c r="A441" s="151"/>
    </row>
    <row r="442" spans="1:1" x14ac:dyDescent="0.25">
      <c r="A442" s="151"/>
    </row>
    <row r="443" spans="1:1" x14ac:dyDescent="0.25">
      <c r="A443" s="151"/>
    </row>
    <row r="444" spans="1:1" x14ac:dyDescent="0.25">
      <c r="A444" s="151"/>
    </row>
    <row r="445" spans="1:1" x14ac:dyDescent="0.25">
      <c r="A445" s="151"/>
    </row>
    <row r="446" spans="1:1" x14ac:dyDescent="0.25">
      <c r="A446" s="151"/>
    </row>
    <row r="447" spans="1:1" x14ac:dyDescent="0.25">
      <c r="A447" s="151"/>
    </row>
    <row r="448" spans="1:1" x14ac:dyDescent="0.25">
      <c r="A448" s="151"/>
    </row>
    <row r="449" spans="1:1" x14ac:dyDescent="0.25">
      <c r="A449" s="151"/>
    </row>
    <row r="450" spans="1:1" x14ac:dyDescent="0.25">
      <c r="A450" s="151"/>
    </row>
    <row r="451" spans="1:1" x14ac:dyDescent="0.25">
      <c r="A451" s="151"/>
    </row>
    <row r="452" spans="1:1" x14ac:dyDescent="0.25">
      <c r="A452" s="151"/>
    </row>
    <row r="453" spans="1:1" x14ac:dyDescent="0.25">
      <c r="A453" s="151"/>
    </row>
    <row r="454" spans="1:1" x14ac:dyDescent="0.25">
      <c r="A454" s="151"/>
    </row>
    <row r="455" spans="1:1" x14ac:dyDescent="0.25">
      <c r="A455" s="151"/>
    </row>
    <row r="456" spans="1:1" x14ac:dyDescent="0.25">
      <c r="A456" s="151"/>
    </row>
    <row r="457" spans="1:1" x14ac:dyDescent="0.25">
      <c r="A457" s="151"/>
    </row>
    <row r="458" spans="1:1" x14ac:dyDescent="0.25">
      <c r="A458" s="151"/>
    </row>
    <row r="459" spans="1:1" x14ac:dyDescent="0.25">
      <c r="A459" s="151"/>
    </row>
    <row r="460" spans="1:1" x14ac:dyDescent="0.25">
      <c r="A460" s="151"/>
    </row>
    <row r="461" spans="1:1" x14ac:dyDescent="0.25">
      <c r="A461" s="151"/>
    </row>
    <row r="462" spans="1:1" x14ac:dyDescent="0.25">
      <c r="A462" s="151"/>
    </row>
    <row r="463" spans="1:1" x14ac:dyDescent="0.25">
      <c r="A463" s="151"/>
    </row>
    <row r="464" spans="1:1" x14ac:dyDescent="0.25">
      <c r="A464" s="151"/>
    </row>
    <row r="465" spans="1:1" x14ac:dyDescent="0.25">
      <c r="A465" s="151"/>
    </row>
    <row r="466" spans="1:1" x14ac:dyDescent="0.25">
      <c r="A466" s="151"/>
    </row>
    <row r="467" spans="1:1" x14ac:dyDescent="0.25">
      <c r="A467" s="151"/>
    </row>
    <row r="468" spans="1:1" x14ac:dyDescent="0.25">
      <c r="A468" s="151"/>
    </row>
    <row r="469" spans="1:1" x14ac:dyDescent="0.25">
      <c r="A469" s="151"/>
    </row>
    <row r="470" spans="1:1" x14ac:dyDescent="0.25">
      <c r="A470" s="151"/>
    </row>
    <row r="471" spans="1:1" x14ac:dyDescent="0.25">
      <c r="A471" s="151"/>
    </row>
    <row r="472" spans="1:1" x14ac:dyDescent="0.25">
      <c r="A472" s="151"/>
    </row>
    <row r="473" spans="1:1" x14ac:dyDescent="0.25">
      <c r="A473" s="151"/>
    </row>
    <row r="474" spans="1:1" x14ac:dyDescent="0.25">
      <c r="A474" s="151"/>
    </row>
    <row r="475" spans="1:1" x14ac:dyDescent="0.25">
      <c r="A475" s="151"/>
    </row>
    <row r="476" spans="1:1" x14ac:dyDescent="0.25">
      <c r="A476" s="151"/>
    </row>
    <row r="477" spans="1:1" x14ac:dyDescent="0.25">
      <c r="A477" s="151"/>
    </row>
    <row r="478" spans="1:1" x14ac:dyDescent="0.25">
      <c r="A478" s="151"/>
    </row>
    <row r="479" spans="1:1" x14ac:dyDescent="0.25">
      <c r="A479" s="151"/>
    </row>
    <row r="480" spans="1:1" x14ac:dyDescent="0.25">
      <c r="A480" s="151"/>
    </row>
    <row r="481" spans="1:1" x14ac:dyDescent="0.25">
      <c r="A481" s="151"/>
    </row>
    <row r="482" spans="1:1" x14ac:dyDescent="0.25">
      <c r="A482" s="151"/>
    </row>
    <row r="483" spans="1:1" x14ac:dyDescent="0.25">
      <c r="A483" s="151"/>
    </row>
    <row r="484" spans="1:1" x14ac:dyDescent="0.25">
      <c r="A484" s="151"/>
    </row>
    <row r="485" spans="1:1" x14ac:dyDescent="0.25">
      <c r="A485" s="151"/>
    </row>
    <row r="486" spans="1:1" x14ac:dyDescent="0.25">
      <c r="A486" s="151"/>
    </row>
    <row r="487" spans="1:1" x14ac:dyDescent="0.25">
      <c r="A487" s="151"/>
    </row>
    <row r="488" spans="1:1" x14ac:dyDescent="0.25">
      <c r="A488" s="151"/>
    </row>
    <row r="489" spans="1:1" x14ac:dyDescent="0.25">
      <c r="A489" s="151"/>
    </row>
    <row r="490" spans="1:1" x14ac:dyDescent="0.25">
      <c r="A490" s="151"/>
    </row>
    <row r="491" spans="1:1" x14ac:dyDescent="0.25">
      <c r="A491" s="151"/>
    </row>
    <row r="492" spans="1:1" x14ac:dyDescent="0.25">
      <c r="A492" s="151"/>
    </row>
    <row r="493" spans="1:1" x14ac:dyDescent="0.25">
      <c r="A493" s="151"/>
    </row>
    <row r="494" spans="1:1" x14ac:dyDescent="0.25">
      <c r="A494" s="151"/>
    </row>
    <row r="495" spans="1:1" x14ac:dyDescent="0.25">
      <c r="A495" s="151"/>
    </row>
    <row r="496" spans="1:1" x14ac:dyDescent="0.25">
      <c r="A496" s="151"/>
    </row>
    <row r="497" spans="1:1" x14ac:dyDescent="0.25">
      <c r="A497" s="151"/>
    </row>
    <row r="498" spans="1:1" x14ac:dyDescent="0.25">
      <c r="A498" s="151"/>
    </row>
    <row r="499" spans="1:1" x14ac:dyDescent="0.25">
      <c r="A499" s="151"/>
    </row>
    <row r="500" spans="1:1" x14ac:dyDescent="0.25">
      <c r="A500" s="151"/>
    </row>
    <row r="501" spans="1:1" x14ac:dyDescent="0.25">
      <c r="A501" s="151"/>
    </row>
    <row r="502" spans="1:1" x14ac:dyDescent="0.25">
      <c r="A502" s="151"/>
    </row>
    <row r="503" spans="1:1" x14ac:dyDescent="0.25">
      <c r="A503" s="151"/>
    </row>
    <row r="504" spans="1:1" x14ac:dyDescent="0.25">
      <c r="A504" s="151"/>
    </row>
    <row r="505" spans="1:1" x14ac:dyDescent="0.25">
      <c r="A505" s="151"/>
    </row>
    <row r="506" spans="1:1" x14ac:dyDescent="0.25">
      <c r="A506" s="151"/>
    </row>
    <row r="507" spans="1:1" x14ac:dyDescent="0.25">
      <c r="A507" s="151"/>
    </row>
    <row r="508" spans="1:1" x14ac:dyDescent="0.25">
      <c r="A508" s="151"/>
    </row>
    <row r="509" spans="1:1" x14ac:dyDescent="0.25">
      <c r="A509" s="151"/>
    </row>
    <row r="510" spans="1:1" x14ac:dyDescent="0.25">
      <c r="A510" s="151"/>
    </row>
    <row r="511" spans="1:1" x14ac:dyDescent="0.25">
      <c r="A511" s="151"/>
    </row>
    <row r="512" spans="1:1" x14ac:dyDescent="0.25">
      <c r="A512" s="151"/>
    </row>
    <row r="513" spans="1:1" x14ac:dyDescent="0.25">
      <c r="A513" s="151"/>
    </row>
    <row r="514" spans="1:1" x14ac:dyDescent="0.25">
      <c r="A514" s="151"/>
    </row>
    <row r="515" spans="1:1" x14ac:dyDescent="0.25">
      <c r="A515" s="151"/>
    </row>
    <row r="516" spans="1:1" x14ac:dyDescent="0.25">
      <c r="A516" s="151"/>
    </row>
    <row r="517" spans="1:1" x14ac:dyDescent="0.25">
      <c r="A517" s="151"/>
    </row>
    <row r="518" spans="1:1" x14ac:dyDescent="0.25">
      <c r="A518" s="151"/>
    </row>
    <row r="519" spans="1:1" x14ac:dyDescent="0.25">
      <c r="A519" s="151"/>
    </row>
    <row r="520" spans="1:1" x14ac:dyDescent="0.25">
      <c r="A520" s="151"/>
    </row>
    <row r="521" spans="1:1" x14ac:dyDescent="0.25">
      <c r="A521" s="151"/>
    </row>
    <row r="522" spans="1:1" x14ac:dyDescent="0.25">
      <c r="A522" s="151"/>
    </row>
    <row r="523" spans="1:1" x14ac:dyDescent="0.25">
      <c r="A523" s="151"/>
    </row>
    <row r="524" spans="1:1" x14ac:dyDescent="0.25">
      <c r="A524" s="151"/>
    </row>
    <row r="525" spans="1:1" x14ac:dyDescent="0.25">
      <c r="A525" s="151"/>
    </row>
    <row r="526" spans="1:1" x14ac:dyDescent="0.25">
      <c r="A526" s="151"/>
    </row>
    <row r="527" spans="1:1" x14ac:dyDescent="0.25">
      <c r="A527" s="151"/>
    </row>
    <row r="528" spans="1:1" x14ac:dyDescent="0.25">
      <c r="A528" s="151"/>
    </row>
    <row r="529" spans="1:1" x14ac:dyDescent="0.25">
      <c r="A529" s="151"/>
    </row>
    <row r="530" spans="1:1" x14ac:dyDescent="0.25">
      <c r="A530" s="151"/>
    </row>
    <row r="531" spans="1:1" x14ac:dyDescent="0.25">
      <c r="A531" s="151"/>
    </row>
    <row r="532" spans="1:1" x14ac:dyDescent="0.25">
      <c r="A532" s="151"/>
    </row>
    <row r="533" spans="1:1" x14ac:dyDescent="0.25">
      <c r="A533" s="151"/>
    </row>
    <row r="534" spans="1:1" x14ac:dyDescent="0.25">
      <c r="A534" s="151"/>
    </row>
    <row r="535" spans="1:1" x14ac:dyDescent="0.25">
      <c r="A535" s="151"/>
    </row>
    <row r="536" spans="1:1" x14ac:dyDescent="0.25">
      <c r="A536" s="151"/>
    </row>
    <row r="537" spans="1:1" x14ac:dyDescent="0.25">
      <c r="A537" s="151"/>
    </row>
    <row r="538" spans="1:1" x14ac:dyDescent="0.25">
      <c r="A538" s="151"/>
    </row>
    <row r="539" spans="1:1" x14ac:dyDescent="0.25">
      <c r="A539" s="151"/>
    </row>
    <row r="540" spans="1:1" x14ac:dyDescent="0.25">
      <c r="A540" s="151"/>
    </row>
    <row r="541" spans="1:1" x14ac:dyDescent="0.25">
      <c r="A541" s="151"/>
    </row>
    <row r="542" spans="1:1" x14ac:dyDescent="0.25">
      <c r="A542" s="151"/>
    </row>
    <row r="543" spans="1:1" x14ac:dyDescent="0.25">
      <c r="A543" s="151"/>
    </row>
    <row r="544" spans="1:1" x14ac:dyDescent="0.25">
      <c r="A544" s="151"/>
    </row>
    <row r="545" spans="1:1" x14ac:dyDescent="0.25">
      <c r="A545" s="151"/>
    </row>
    <row r="546" spans="1:1" x14ac:dyDescent="0.25">
      <c r="A546" s="151"/>
    </row>
    <row r="547" spans="1:1" x14ac:dyDescent="0.25">
      <c r="A547" s="151"/>
    </row>
    <row r="548" spans="1:1" x14ac:dyDescent="0.25">
      <c r="A548" s="151"/>
    </row>
    <row r="549" spans="1:1" x14ac:dyDescent="0.25">
      <c r="A549" s="151"/>
    </row>
    <row r="550" spans="1:1" x14ac:dyDescent="0.25">
      <c r="A550" s="151"/>
    </row>
    <row r="551" spans="1:1" x14ac:dyDescent="0.25">
      <c r="A551" s="151"/>
    </row>
    <row r="552" spans="1:1" x14ac:dyDescent="0.25">
      <c r="A552" s="151"/>
    </row>
    <row r="553" spans="1:1" x14ac:dyDescent="0.25">
      <c r="A553" s="151"/>
    </row>
    <row r="554" spans="1:1" x14ac:dyDescent="0.25">
      <c r="A554" s="151"/>
    </row>
    <row r="555" spans="1:1" x14ac:dyDescent="0.25">
      <c r="A555" s="151"/>
    </row>
    <row r="556" spans="1:1" x14ac:dyDescent="0.25">
      <c r="A556" s="151"/>
    </row>
    <row r="557" spans="1:1" x14ac:dyDescent="0.25">
      <c r="A557" s="151"/>
    </row>
    <row r="558" spans="1:1" x14ac:dyDescent="0.25">
      <c r="A558" s="151"/>
    </row>
    <row r="559" spans="1:1" x14ac:dyDescent="0.25">
      <c r="A559" s="151"/>
    </row>
    <row r="560" spans="1:1" x14ac:dyDescent="0.25">
      <c r="A560" s="151"/>
    </row>
    <row r="561" spans="1:1" x14ac:dyDescent="0.25">
      <c r="A561" s="151"/>
    </row>
    <row r="562" spans="1:1" x14ac:dyDescent="0.25">
      <c r="A562" s="151"/>
    </row>
    <row r="563" spans="1:1" x14ac:dyDescent="0.25">
      <c r="A563" s="151"/>
    </row>
    <row r="564" spans="1:1" x14ac:dyDescent="0.25">
      <c r="A564" s="151"/>
    </row>
    <row r="565" spans="1:1" x14ac:dyDescent="0.25">
      <c r="A565" s="151"/>
    </row>
    <row r="566" spans="1:1" x14ac:dyDescent="0.25">
      <c r="A566" s="151"/>
    </row>
    <row r="567" spans="1:1" x14ac:dyDescent="0.25">
      <c r="A567" s="151"/>
    </row>
    <row r="568" spans="1:1" x14ac:dyDescent="0.25">
      <c r="A568" s="151"/>
    </row>
    <row r="569" spans="1:1" x14ac:dyDescent="0.25">
      <c r="A569" s="151"/>
    </row>
    <row r="570" spans="1:1" x14ac:dyDescent="0.25">
      <c r="A570" s="151"/>
    </row>
    <row r="571" spans="1:1" x14ac:dyDescent="0.25">
      <c r="A571" s="151"/>
    </row>
    <row r="572" spans="1:1" x14ac:dyDescent="0.25">
      <c r="A572" s="151"/>
    </row>
    <row r="573" spans="1:1" x14ac:dyDescent="0.25">
      <c r="A573" s="151"/>
    </row>
    <row r="574" spans="1:1" x14ac:dyDescent="0.25">
      <c r="A574" s="151"/>
    </row>
    <row r="575" spans="1:1" x14ac:dyDescent="0.25">
      <c r="A575" s="151"/>
    </row>
    <row r="576" spans="1:1" x14ac:dyDescent="0.25">
      <c r="A576" s="151"/>
    </row>
    <row r="577" spans="1:1" x14ac:dyDescent="0.25">
      <c r="A577" s="151"/>
    </row>
    <row r="578" spans="1:1" x14ac:dyDescent="0.25">
      <c r="A578" s="151"/>
    </row>
    <row r="579" spans="1:1" x14ac:dyDescent="0.25">
      <c r="A579" s="151"/>
    </row>
    <row r="580" spans="1:1" x14ac:dyDescent="0.25">
      <c r="A580" s="151"/>
    </row>
    <row r="581" spans="1:1" x14ac:dyDescent="0.25">
      <c r="A581" s="151"/>
    </row>
    <row r="582" spans="1:1" x14ac:dyDescent="0.25">
      <c r="A582" s="151"/>
    </row>
    <row r="583" spans="1:1" x14ac:dyDescent="0.25">
      <c r="A583" s="151"/>
    </row>
    <row r="584" spans="1:1" x14ac:dyDescent="0.25">
      <c r="A584" s="151"/>
    </row>
    <row r="585" spans="1:1" x14ac:dyDescent="0.25">
      <c r="A585" s="151"/>
    </row>
    <row r="586" spans="1:1" x14ac:dyDescent="0.25">
      <c r="A586" s="151"/>
    </row>
    <row r="587" spans="1:1" x14ac:dyDescent="0.25">
      <c r="A587" s="151"/>
    </row>
    <row r="588" spans="1:1" x14ac:dyDescent="0.25">
      <c r="A588" s="151"/>
    </row>
    <row r="589" spans="1:1" x14ac:dyDescent="0.25">
      <c r="A589" s="151"/>
    </row>
    <row r="590" spans="1:1" x14ac:dyDescent="0.25">
      <c r="A590" s="151"/>
    </row>
    <row r="591" spans="1:1" x14ac:dyDescent="0.25">
      <c r="A591" s="151"/>
    </row>
    <row r="592" spans="1:1" x14ac:dyDescent="0.25">
      <c r="A592" s="151"/>
    </row>
    <row r="593" spans="1:1" x14ac:dyDescent="0.25">
      <c r="A593" s="151"/>
    </row>
    <row r="594" spans="1:1" x14ac:dyDescent="0.25">
      <c r="A594" s="151"/>
    </row>
    <row r="595" spans="1:1" x14ac:dyDescent="0.25">
      <c r="A595" s="151"/>
    </row>
    <row r="596" spans="1:1" x14ac:dyDescent="0.25">
      <c r="A596" s="151"/>
    </row>
    <row r="597" spans="1:1" x14ac:dyDescent="0.25">
      <c r="A597" s="151"/>
    </row>
    <row r="598" spans="1:1" x14ac:dyDescent="0.25">
      <c r="A598" s="151"/>
    </row>
    <row r="599" spans="1:1" x14ac:dyDescent="0.25">
      <c r="A599" s="151"/>
    </row>
    <row r="600" spans="1:1" x14ac:dyDescent="0.25">
      <c r="A600" s="151"/>
    </row>
    <row r="601" spans="1:1" x14ac:dyDescent="0.25">
      <c r="A601" s="151"/>
    </row>
    <row r="602" spans="1:1" x14ac:dyDescent="0.25">
      <c r="A602" s="151"/>
    </row>
    <row r="603" spans="1:1" x14ac:dyDescent="0.25">
      <c r="A603" s="151"/>
    </row>
    <row r="604" spans="1:1" x14ac:dyDescent="0.25">
      <c r="A604" s="151"/>
    </row>
    <row r="605" spans="1:1" x14ac:dyDescent="0.25">
      <c r="A605" s="151"/>
    </row>
    <row r="606" spans="1:1" x14ac:dyDescent="0.25">
      <c r="A606" s="151"/>
    </row>
    <row r="607" spans="1:1" x14ac:dyDescent="0.25">
      <c r="A607" s="151"/>
    </row>
    <row r="608" spans="1:1" x14ac:dyDescent="0.25">
      <c r="A608" s="151"/>
    </row>
    <row r="609" spans="1:1" x14ac:dyDescent="0.25">
      <c r="A609" s="151"/>
    </row>
    <row r="610" spans="1:1" x14ac:dyDescent="0.25">
      <c r="A610" s="151"/>
    </row>
    <row r="611" spans="1:1" x14ac:dyDescent="0.25">
      <c r="A611" s="151"/>
    </row>
    <row r="612" spans="1:1" x14ac:dyDescent="0.25">
      <c r="A612" s="151"/>
    </row>
    <row r="613" spans="1:1" x14ac:dyDescent="0.25">
      <c r="A613" s="151"/>
    </row>
    <row r="614" spans="1:1" x14ac:dyDescent="0.25">
      <c r="A614" s="151"/>
    </row>
    <row r="615" spans="1:1" x14ac:dyDescent="0.25">
      <c r="A615" s="151"/>
    </row>
    <row r="616" spans="1:1" x14ac:dyDescent="0.25">
      <c r="A616" s="151"/>
    </row>
    <row r="617" spans="1:1" x14ac:dyDescent="0.25">
      <c r="A617" s="151"/>
    </row>
    <row r="618" spans="1:1" x14ac:dyDescent="0.25">
      <c r="A618" s="151"/>
    </row>
    <row r="619" spans="1:1" x14ac:dyDescent="0.25">
      <c r="A619" s="151"/>
    </row>
    <row r="620" spans="1:1" x14ac:dyDescent="0.25">
      <c r="A620" s="151"/>
    </row>
    <row r="621" spans="1:1" x14ac:dyDescent="0.25">
      <c r="A621" s="151"/>
    </row>
    <row r="622" spans="1:1" x14ac:dyDescent="0.25">
      <c r="A622" s="151"/>
    </row>
    <row r="623" spans="1:1" x14ac:dyDescent="0.25">
      <c r="A623" s="151"/>
    </row>
    <row r="624" spans="1:1" x14ac:dyDescent="0.25">
      <c r="A624" s="151"/>
    </row>
    <row r="625" spans="1:1" x14ac:dyDescent="0.25">
      <c r="A625" s="151"/>
    </row>
    <row r="626" spans="1:1" x14ac:dyDescent="0.25">
      <c r="A626" s="151"/>
    </row>
    <row r="627" spans="1:1" x14ac:dyDescent="0.25">
      <c r="A627" s="151"/>
    </row>
    <row r="628" spans="1:1" x14ac:dyDescent="0.25">
      <c r="A628" s="151"/>
    </row>
    <row r="629" spans="1:1" x14ac:dyDescent="0.25">
      <c r="A629" s="151"/>
    </row>
    <row r="630" spans="1:1" x14ac:dyDescent="0.25">
      <c r="A630" s="151"/>
    </row>
    <row r="631" spans="1:1" x14ac:dyDescent="0.25">
      <c r="A631" s="151"/>
    </row>
    <row r="632" spans="1:1" x14ac:dyDescent="0.25">
      <c r="A632" s="151"/>
    </row>
    <row r="633" spans="1:1" x14ac:dyDescent="0.25">
      <c r="A633" s="151"/>
    </row>
    <row r="634" spans="1:1" x14ac:dyDescent="0.25">
      <c r="A634" s="151"/>
    </row>
    <row r="635" spans="1:1" x14ac:dyDescent="0.25">
      <c r="A635" s="151"/>
    </row>
    <row r="636" spans="1:1" x14ac:dyDescent="0.25">
      <c r="A636" s="151"/>
    </row>
    <row r="637" spans="1:1" x14ac:dyDescent="0.25">
      <c r="A637" s="151"/>
    </row>
    <row r="638" spans="1:1" x14ac:dyDescent="0.25">
      <c r="A638" s="151"/>
    </row>
    <row r="639" spans="1:1" x14ac:dyDescent="0.25">
      <c r="A639" s="151"/>
    </row>
    <row r="640" spans="1:1" x14ac:dyDescent="0.25">
      <c r="A640" s="151"/>
    </row>
    <row r="641" spans="1:1" x14ac:dyDescent="0.25">
      <c r="A641" s="151"/>
    </row>
    <row r="642" spans="1:1" x14ac:dyDescent="0.25">
      <c r="A642" s="151"/>
    </row>
    <row r="643" spans="1:1" x14ac:dyDescent="0.25">
      <c r="A643" s="151"/>
    </row>
    <row r="644" spans="1:1" x14ac:dyDescent="0.25">
      <c r="A644" s="151"/>
    </row>
    <row r="645" spans="1:1" x14ac:dyDescent="0.25">
      <c r="A645" s="151"/>
    </row>
    <row r="646" spans="1:1" x14ac:dyDescent="0.25">
      <c r="A646" s="151"/>
    </row>
    <row r="647" spans="1:1" x14ac:dyDescent="0.25">
      <c r="A647" s="151"/>
    </row>
    <row r="648" spans="1:1" x14ac:dyDescent="0.25">
      <c r="A648" s="151"/>
    </row>
    <row r="649" spans="1:1" x14ac:dyDescent="0.25">
      <c r="A649" s="151"/>
    </row>
    <row r="650" spans="1:1" x14ac:dyDescent="0.25">
      <c r="A650" s="151"/>
    </row>
    <row r="651" spans="1:1" x14ac:dyDescent="0.25">
      <c r="A651" s="151"/>
    </row>
    <row r="652" spans="1:1" x14ac:dyDescent="0.25">
      <c r="A652" s="151"/>
    </row>
    <row r="653" spans="1:1" x14ac:dyDescent="0.25">
      <c r="A653" s="151"/>
    </row>
    <row r="654" spans="1:1" x14ac:dyDescent="0.25">
      <c r="A654" s="151"/>
    </row>
    <row r="655" spans="1:1" x14ac:dyDescent="0.25">
      <c r="A655" s="151"/>
    </row>
    <row r="656" spans="1:1" x14ac:dyDescent="0.25">
      <c r="A656" s="151"/>
    </row>
    <row r="657" spans="1:1" x14ac:dyDescent="0.25">
      <c r="A657" s="151"/>
    </row>
    <row r="658" spans="1:1" x14ac:dyDescent="0.25">
      <c r="A658" s="151"/>
    </row>
    <row r="659" spans="1:1" x14ac:dyDescent="0.25">
      <c r="A659" s="151"/>
    </row>
    <row r="660" spans="1:1" x14ac:dyDescent="0.25">
      <c r="A660" s="151"/>
    </row>
    <row r="661" spans="1:1" x14ac:dyDescent="0.25">
      <c r="A661" s="151"/>
    </row>
    <row r="662" spans="1:1" x14ac:dyDescent="0.25">
      <c r="A662" s="151"/>
    </row>
    <row r="663" spans="1:1" x14ac:dyDescent="0.25">
      <c r="A663" s="151"/>
    </row>
    <row r="664" spans="1:1" x14ac:dyDescent="0.25">
      <c r="A664" s="151"/>
    </row>
    <row r="665" spans="1:1" x14ac:dyDescent="0.25">
      <c r="A665" s="151"/>
    </row>
    <row r="666" spans="1:1" x14ac:dyDescent="0.25">
      <c r="A666" s="151"/>
    </row>
    <row r="667" spans="1:1" x14ac:dyDescent="0.25">
      <c r="A667" s="151"/>
    </row>
    <row r="668" spans="1:1" x14ac:dyDescent="0.25">
      <c r="A668" s="151"/>
    </row>
    <row r="669" spans="1:1" x14ac:dyDescent="0.25">
      <c r="A669" s="151"/>
    </row>
    <row r="670" spans="1:1" x14ac:dyDescent="0.25">
      <c r="A670" s="151"/>
    </row>
    <row r="671" spans="1:1" x14ac:dyDescent="0.25">
      <c r="A671" s="151"/>
    </row>
    <row r="672" spans="1:1" x14ac:dyDescent="0.25">
      <c r="A672" s="151"/>
    </row>
    <row r="673" spans="1:1" x14ac:dyDescent="0.25">
      <c r="A673" s="151"/>
    </row>
    <row r="674" spans="1:1" x14ac:dyDescent="0.25">
      <c r="A674" s="151"/>
    </row>
    <row r="675" spans="1:1" x14ac:dyDescent="0.25">
      <c r="A675" s="151"/>
    </row>
    <row r="676" spans="1:1" x14ac:dyDescent="0.25">
      <c r="A676" s="151"/>
    </row>
    <row r="677" spans="1:1" x14ac:dyDescent="0.25">
      <c r="A677" s="151"/>
    </row>
    <row r="678" spans="1:1" x14ac:dyDescent="0.25">
      <c r="A678" s="151"/>
    </row>
    <row r="679" spans="1:1" x14ac:dyDescent="0.25">
      <c r="A679" s="151"/>
    </row>
    <row r="680" spans="1:1" x14ac:dyDescent="0.25">
      <c r="A680" s="151"/>
    </row>
    <row r="681" spans="1:1" x14ac:dyDescent="0.25">
      <c r="A681" s="151"/>
    </row>
    <row r="682" spans="1:1" x14ac:dyDescent="0.25">
      <c r="A682" s="151"/>
    </row>
    <row r="683" spans="1:1" x14ac:dyDescent="0.25">
      <c r="A683" s="151"/>
    </row>
    <row r="684" spans="1:1" x14ac:dyDescent="0.25">
      <c r="A684" s="151"/>
    </row>
    <row r="685" spans="1:1" x14ac:dyDescent="0.25">
      <c r="A685" s="151"/>
    </row>
    <row r="686" spans="1:1" x14ac:dyDescent="0.25">
      <c r="A686" s="151"/>
    </row>
    <row r="687" spans="1:1" x14ac:dyDescent="0.25">
      <c r="A687" s="151"/>
    </row>
    <row r="688" spans="1:1" x14ac:dyDescent="0.25">
      <c r="A688" s="151"/>
    </row>
    <row r="689" spans="1:1" x14ac:dyDescent="0.25">
      <c r="A689" s="151"/>
    </row>
    <row r="690" spans="1:1" x14ac:dyDescent="0.25">
      <c r="A690" s="151"/>
    </row>
    <row r="691" spans="1:1" x14ac:dyDescent="0.25">
      <c r="A691" s="151"/>
    </row>
    <row r="692" spans="1:1" x14ac:dyDescent="0.25">
      <c r="A692" s="151"/>
    </row>
    <row r="693" spans="1:1" x14ac:dyDescent="0.25">
      <c r="A693" s="151"/>
    </row>
    <row r="694" spans="1:1" x14ac:dyDescent="0.25">
      <c r="A694" s="151"/>
    </row>
    <row r="695" spans="1:1" x14ac:dyDescent="0.25">
      <c r="A695" s="151"/>
    </row>
    <row r="696" spans="1:1" x14ac:dyDescent="0.25">
      <c r="A696" s="151"/>
    </row>
    <row r="697" spans="1:1" x14ac:dyDescent="0.25">
      <c r="A697" s="151"/>
    </row>
    <row r="698" spans="1:1" x14ac:dyDescent="0.25">
      <c r="A698" s="151"/>
    </row>
    <row r="699" spans="1:1" x14ac:dyDescent="0.25">
      <c r="A699" s="151"/>
    </row>
    <row r="700" spans="1:1" x14ac:dyDescent="0.25">
      <c r="A700" s="151"/>
    </row>
    <row r="701" spans="1:1" x14ac:dyDescent="0.25">
      <c r="A701" s="151"/>
    </row>
    <row r="702" spans="1:1" x14ac:dyDescent="0.25">
      <c r="A702" s="151"/>
    </row>
    <row r="703" spans="1:1" x14ac:dyDescent="0.25">
      <c r="A703" s="151"/>
    </row>
    <row r="704" spans="1:1" x14ac:dyDescent="0.25">
      <c r="A704" s="151"/>
    </row>
    <row r="705" spans="1:1" x14ac:dyDescent="0.25">
      <c r="A705" s="151"/>
    </row>
    <row r="706" spans="1:1" x14ac:dyDescent="0.25">
      <c r="A706" s="151"/>
    </row>
    <row r="707" spans="1:1" x14ac:dyDescent="0.25">
      <c r="A707" s="151"/>
    </row>
    <row r="708" spans="1:1" x14ac:dyDescent="0.25">
      <c r="A708" s="151"/>
    </row>
    <row r="709" spans="1:1" x14ac:dyDescent="0.25">
      <c r="A709" s="151"/>
    </row>
    <row r="710" spans="1:1" x14ac:dyDescent="0.25">
      <c r="A710" s="151"/>
    </row>
    <row r="711" spans="1:1" x14ac:dyDescent="0.25">
      <c r="A711" s="151"/>
    </row>
    <row r="712" spans="1:1" x14ac:dyDescent="0.25">
      <c r="A712" s="151"/>
    </row>
    <row r="713" spans="1:1" x14ac:dyDescent="0.25">
      <c r="A713" s="151"/>
    </row>
    <row r="714" spans="1:1" x14ac:dyDescent="0.25">
      <c r="A714" s="151"/>
    </row>
    <row r="715" spans="1:1" x14ac:dyDescent="0.25">
      <c r="A715" s="151"/>
    </row>
    <row r="716" spans="1:1" x14ac:dyDescent="0.25">
      <c r="A716" s="151"/>
    </row>
    <row r="717" spans="1:1" x14ac:dyDescent="0.25">
      <c r="A717" s="151"/>
    </row>
    <row r="718" spans="1:1" x14ac:dyDescent="0.25">
      <c r="A718" s="151"/>
    </row>
    <row r="719" spans="1:1" x14ac:dyDescent="0.25">
      <c r="A719" s="151"/>
    </row>
    <row r="720" spans="1:1" x14ac:dyDescent="0.25">
      <c r="A720" s="151"/>
    </row>
    <row r="721" spans="1:1" x14ac:dyDescent="0.25">
      <c r="A721" s="151"/>
    </row>
    <row r="722" spans="1:1" x14ac:dyDescent="0.25">
      <c r="A722" s="151"/>
    </row>
    <row r="723" spans="1:1" x14ac:dyDescent="0.25">
      <c r="A723" s="151"/>
    </row>
    <row r="724" spans="1:1" x14ac:dyDescent="0.25">
      <c r="A724" s="151"/>
    </row>
    <row r="725" spans="1:1" x14ac:dyDescent="0.25">
      <c r="A725" s="151"/>
    </row>
    <row r="726" spans="1:1" x14ac:dyDescent="0.25">
      <c r="A726" s="151"/>
    </row>
    <row r="727" spans="1:1" x14ac:dyDescent="0.25">
      <c r="A727" s="151"/>
    </row>
    <row r="728" spans="1:1" x14ac:dyDescent="0.25">
      <c r="A728" s="151"/>
    </row>
    <row r="729" spans="1:1" x14ac:dyDescent="0.25">
      <c r="A729" s="151"/>
    </row>
    <row r="730" spans="1:1" x14ac:dyDescent="0.25">
      <c r="A730" s="151"/>
    </row>
    <row r="731" spans="1:1" x14ac:dyDescent="0.25">
      <c r="A731" s="151"/>
    </row>
    <row r="732" spans="1:1" x14ac:dyDescent="0.25">
      <c r="A732" s="151"/>
    </row>
    <row r="733" spans="1:1" x14ac:dyDescent="0.25">
      <c r="A733" s="151"/>
    </row>
    <row r="734" spans="1:1" x14ac:dyDescent="0.25">
      <c r="A734" s="151"/>
    </row>
    <row r="735" spans="1:1" x14ac:dyDescent="0.25">
      <c r="A735" s="151"/>
    </row>
    <row r="736" spans="1:1" x14ac:dyDescent="0.25">
      <c r="A736" s="151"/>
    </row>
    <row r="737" spans="1:1" x14ac:dyDescent="0.25">
      <c r="A737" s="151"/>
    </row>
    <row r="738" spans="1:1" x14ac:dyDescent="0.25">
      <c r="A738" s="151"/>
    </row>
    <row r="739" spans="1:1" x14ac:dyDescent="0.25">
      <c r="A739" s="151"/>
    </row>
    <row r="740" spans="1:1" x14ac:dyDescent="0.25">
      <c r="A740" s="151"/>
    </row>
    <row r="741" spans="1:1" x14ac:dyDescent="0.25">
      <c r="A741" s="151"/>
    </row>
    <row r="742" spans="1:1" x14ac:dyDescent="0.25">
      <c r="A742" s="151"/>
    </row>
    <row r="743" spans="1:1" x14ac:dyDescent="0.25">
      <c r="A743" s="151"/>
    </row>
    <row r="744" spans="1:1" x14ac:dyDescent="0.25">
      <c r="A744" s="151"/>
    </row>
    <row r="745" spans="1:1" x14ac:dyDescent="0.25">
      <c r="A745" s="151"/>
    </row>
    <row r="746" spans="1:1" x14ac:dyDescent="0.25">
      <c r="A746" s="151"/>
    </row>
    <row r="747" spans="1:1" x14ac:dyDescent="0.25">
      <c r="A747" s="151"/>
    </row>
    <row r="748" spans="1:1" x14ac:dyDescent="0.25">
      <c r="A748" s="151"/>
    </row>
    <row r="749" spans="1:1" x14ac:dyDescent="0.25">
      <c r="A749" s="151"/>
    </row>
    <row r="750" spans="1:1" x14ac:dyDescent="0.25">
      <c r="A750" s="151"/>
    </row>
    <row r="751" spans="1:1" x14ac:dyDescent="0.25">
      <c r="A751" s="151"/>
    </row>
    <row r="752" spans="1:1" x14ac:dyDescent="0.25">
      <c r="A752" s="151"/>
    </row>
    <row r="753" spans="1:1" x14ac:dyDescent="0.25">
      <c r="A753" s="151"/>
    </row>
    <row r="754" spans="1:1" x14ac:dyDescent="0.25">
      <c r="A754" s="151"/>
    </row>
    <row r="755" spans="1:1" x14ac:dyDescent="0.25">
      <c r="A755" s="151"/>
    </row>
    <row r="756" spans="1:1" x14ac:dyDescent="0.25">
      <c r="A756" s="151"/>
    </row>
    <row r="757" spans="1:1" x14ac:dyDescent="0.25">
      <c r="A757" s="151"/>
    </row>
    <row r="758" spans="1:1" x14ac:dyDescent="0.25">
      <c r="A758" s="151"/>
    </row>
    <row r="759" spans="1:1" x14ac:dyDescent="0.25">
      <c r="A759" s="151"/>
    </row>
    <row r="760" spans="1:1" x14ac:dyDescent="0.25">
      <c r="A760" s="151"/>
    </row>
    <row r="761" spans="1:1" x14ac:dyDescent="0.25">
      <c r="A761" s="151"/>
    </row>
    <row r="762" spans="1:1" x14ac:dyDescent="0.25">
      <c r="A762" s="151"/>
    </row>
    <row r="763" spans="1:1" x14ac:dyDescent="0.25">
      <c r="A763" s="151"/>
    </row>
    <row r="764" spans="1:1" x14ac:dyDescent="0.25">
      <c r="A764" s="151"/>
    </row>
    <row r="765" spans="1:1" x14ac:dyDescent="0.25">
      <c r="A765" s="151"/>
    </row>
    <row r="766" spans="1:1" x14ac:dyDescent="0.25">
      <c r="A766" s="151"/>
    </row>
    <row r="767" spans="1:1" x14ac:dyDescent="0.25">
      <c r="A767" s="151"/>
    </row>
    <row r="768" spans="1:1" x14ac:dyDescent="0.25">
      <c r="A768" s="151"/>
    </row>
    <row r="769" spans="1:1" x14ac:dyDescent="0.25">
      <c r="A769" s="151"/>
    </row>
    <row r="770" spans="1:1" x14ac:dyDescent="0.25">
      <c r="A770" s="151"/>
    </row>
    <row r="771" spans="1:1" x14ac:dyDescent="0.25">
      <c r="A771" s="151"/>
    </row>
    <row r="772" spans="1:1" x14ac:dyDescent="0.25">
      <c r="A772" s="151"/>
    </row>
    <row r="773" spans="1:1" x14ac:dyDescent="0.25">
      <c r="A773" s="151"/>
    </row>
    <row r="774" spans="1:1" x14ac:dyDescent="0.25">
      <c r="A774" s="151"/>
    </row>
    <row r="775" spans="1:1" x14ac:dyDescent="0.25">
      <c r="A775" s="151"/>
    </row>
    <row r="776" spans="1:1" x14ac:dyDescent="0.25">
      <c r="A776" s="151"/>
    </row>
    <row r="777" spans="1:1" x14ac:dyDescent="0.25">
      <c r="A777" s="151"/>
    </row>
    <row r="778" spans="1:1" x14ac:dyDescent="0.25">
      <c r="A778" s="151"/>
    </row>
    <row r="779" spans="1:1" x14ac:dyDescent="0.25">
      <c r="A779" s="151"/>
    </row>
    <row r="780" spans="1:1" x14ac:dyDescent="0.25">
      <c r="A780" s="151"/>
    </row>
    <row r="781" spans="1:1" x14ac:dyDescent="0.25">
      <c r="A781" s="151"/>
    </row>
    <row r="782" spans="1:1" x14ac:dyDescent="0.25">
      <c r="A782" s="151"/>
    </row>
    <row r="783" spans="1:1" x14ac:dyDescent="0.25">
      <c r="A783" s="151"/>
    </row>
    <row r="784" spans="1:1" x14ac:dyDescent="0.25">
      <c r="A784" s="151"/>
    </row>
    <row r="785" spans="1:1" x14ac:dyDescent="0.25">
      <c r="A785" s="151"/>
    </row>
    <row r="786" spans="1:1" x14ac:dyDescent="0.25">
      <c r="A786" s="151"/>
    </row>
    <row r="787" spans="1:1" x14ac:dyDescent="0.25">
      <c r="A787" s="151"/>
    </row>
    <row r="788" spans="1:1" x14ac:dyDescent="0.25">
      <c r="A788" s="151"/>
    </row>
    <row r="789" spans="1:1" x14ac:dyDescent="0.25">
      <c r="A789" s="151"/>
    </row>
    <row r="790" spans="1:1" x14ac:dyDescent="0.25">
      <c r="A790" s="151"/>
    </row>
    <row r="791" spans="1:1" x14ac:dyDescent="0.25">
      <c r="A791" s="151"/>
    </row>
    <row r="792" spans="1:1" x14ac:dyDescent="0.25">
      <c r="A792" s="151"/>
    </row>
    <row r="793" spans="1:1" x14ac:dyDescent="0.25">
      <c r="A793" s="151"/>
    </row>
    <row r="794" spans="1:1" x14ac:dyDescent="0.25">
      <c r="A794" s="151"/>
    </row>
    <row r="795" spans="1:1" x14ac:dyDescent="0.25">
      <c r="A795" s="151"/>
    </row>
    <row r="796" spans="1:1" x14ac:dyDescent="0.25">
      <c r="A796" s="151"/>
    </row>
    <row r="797" spans="1:1" x14ac:dyDescent="0.25">
      <c r="A797" s="151"/>
    </row>
    <row r="798" spans="1:1" x14ac:dyDescent="0.25">
      <c r="A798" s="151"/>
    </row>
    <row r="799" spans="1:1" x14ac:dyDescent="0.25">
      <c r="A799" s="151"/>
    </row>
    <row r="800" spans="1:1" x14ac:dyDescent="0.25">
      <c r="A800" s="151"/>
    </row>
    <row r="801" spans="1:1" x14ac:dyDescent="0.25">
      <c r="A801" s="151"/>
    </row>
    <row r="802" spans="1:1" x14ac:dyDescent="0.25">
      <c r="A802" s="151"/>
    </row>
    <row r="803" spans="1:1" x14ac:dyDescent="0.25">
      <c r="A803" s="151"/>
    </row>
    <row r="804" spans="1:1" x14ac:dyDescent="0.25">
      <c r="A804" s="151"/>
    </row>
    <row r="805" spans="1:1" x14ac:dyDescent="0.25">
      <c r="A805" s="151"/>
    </row>
    <row r="806" spans="1:1" x14ac:dyDescent="0.25">
      <c r="A806" s="151"/>
    </row>
    <row r="807" spans="1:1" x14ac:dyDescent="0.25">
      <c r="A807" s="151"/>
    </row>
    <row r="808" spans="1:1" x14ac:dyDescent="0.25">
      <c r="A808" s="151"/>
    </row>
    <row r="809" spans="1:1" x14ac:dyDescent="0.25">
      <c r="A809" s="151"/>
    </row>
    <row r="810" spans="1:1" x14ac:dyDescent="0.25">
      <c r="A810" s="151"/>
    </row>
    <row r="811" spans="1:1" x14ac:dyDescent="0.25">
      <c r="A811" s="151"/>
    </row>
    <row r="812" spans="1:1" x14ac:dyDescent="0.25">
      <c r="A812" s="151"/>
    </row>
    <row r="813" spans="1:1" x14ac:dyDescent="0.25">
      <c r="A813" s="151"/>
    </row>
    <row r="814" spans="1:1" x14ac:dyDescent="0.25">
      <c r="A814" s="151"/>
    </row>
    <row r="815" spans="1:1" x14ac:dyDescent="0.25">
      <c r="A815" s="151"/>
    </row>
    <row r="816" spans="1:1" x14ac:dyDescent="0.25">
      <c r="A816" s="151"/>
    </row>
    <row r="817" spans="1:1" x14ac:dyDescent="0.25">
      <c r="A817" s="151"/>
    </row>
    <row r="818" spans="1:1" x14ac:dyDescent="0.25">
      <c r="A818" s="151"/>
    </row>
    <row r="819" spans="1:1" x14ac:dyDescent="0.25">
      <c r="A819" s="151"/>
    </row>
    <row r="820" spans="1:1" x14ac:dyDescent="0.25">
      <c r="A820" s="151"/>
    </row>
    <row r="821" spans="1:1" x14ac:dyDescent="0.25">
      <c r="A821" s="151"/>
    </row>
    <row r="822" spans="1:1" x14ac:dyDescent="0.25">
      <c r="A822" s="151"/>
    </row>
    <row r="823" spans="1:1" x14ac:dyDescent="0.25">
      <c r="A823" s="151"/>
    </row>
    <row r="824" spans="1:1" x14ac:dyDescent="0.25">
      <c r="A824" s="151"/>
    </row>
    <row r="825" spans="1:1" x14ac:dyDescent="0.25">
      <c r="A825" s="151"/>
    </row>
    <row r="826" spans="1:1" x14ac:dyDescent="0.25">
      <c r="A826" s="151"/>
    </row>
    <row r="827" spans="1:1" x14ac:dyDescent="0.25">
      <c r="A827" s="151"/>
    </row>
    <row r="828" spans="1:1" x14ac:dyDescent="0.25">
      <c r="A828" s="151"/>
    </row>
    <row r="829" spans="1:1" x14ac:dyDescent="0.25">
      <c r="A829" s="151"/>
    </row>
    <row r="830" spans="1:1" x14ac:dyDescent="0.25">
      <c r="A830" s="151"/>
    </row>
    <row r="831" spans="1:1" x14ac:dyDescent="0.25">
      <c r="A831" s="151"/>
    </row>
    <row r="832" spans="1:1" x14ac:dyDescent="0.25">
      <c r="A832" s="151"/>
    </row>
    <row r="833" spans="1:1" x14ac:dyDescent="0.25">
      <c r="A833" s="151"/>
    </row>
    <row r="834" spans="1:1" x14ac:dyDescent="0.25">
      <c r="A834" s="151"/>
    </row>
    <row r="835" spans="1:1" x14ac:dyDescent="0.25">
      <c r="A835" s="151"/>
    </row>
    <row r="836" spans="1:1" x14ac:dyDescent="0.25">
      <c r="A836" s="151"/>
    </row>
    <row r="837" spans="1:1" x14ac:dyDescent="0.25">
      <c r="A837" s="151"/>
    </row>
    <row r="838" spans="1:1" x14ac:dyDescent="0.25">
      <c r="A838" s="151"/>
    </row>
    <row r="839" spans="1:1" x14ac:dyDescent="0.25">
      <c r="A839" s="151"/>
    </row>
    <row r="840" spans="1:1" x14ac:dyDescent="0.25">
      <c r="A840" s="151"/>
    </row>
    <row r="841" spans="1:1" x14ac:dyDescent="0.25">
      <c r="A841" s="151"/>
    </row>
    <row r="842" spans="1:1" x14ac:dyDescent="0.25">
      <c r="A842" s="151"/>
    </row>
    <row r="843" spans="1:1" x14ac:dyDescent="0.25">
      <c r="A843" s="151"/>
    </row>
    <row r="844" spans="1:1" x14ac:dyDescent="0.25">
      <c r="A844" s="151"/>
    </row>
    <row r="845" spans="1:1" x14ac:dyDescent="0.25">
      <c r="A845" s="151"/>
    </row>
    <row r="846" spans="1:1" x14ac:dyDescent="0.25">
      <c r="A846" s="151"/>
    </row>
    <row r="847" spans="1:1" x14ac:dyDescent="0.25">
      <c r="A847" s="151"/>
    </row>
    <row r="848" spans="1:1" x14ac:dyDescent="0.25">
      <c r="A848" s="151"/>
    </row>
    <row r="849" spans="1:1" x14ac:dyDescent="0.25">
      <c r="A849" s="151"/>
    </row>
    <row r="850" spans="1:1" x14ac:dyDescent="0.25">
      <c r="A850" s="151"/>
    </row>
    <row r="851" spans="1:1" x14ac:dyDescent="0.25">
      <c r="A851" s="151"/>
    </row>
    <row r="852" spans="1:1" x14ac:dyDescent="0.25">
      <c r="A852" s="151"/>
    </row>
    <row r="853" spans="1:1" x14ac:dyDescent="0.25">
      <c r="A853" s="151"/>
    </row>
    <row r="854" spans="1:1" x14ac:dyDescent="0.25">
      <c r="A854" s="151"/>
    </row>
    <row r="855" spans="1:1" x14ac:dyDescent="0.25">
      <c r="A855" s="151"/>
    </row>
    <row r="856" spans="1:1" x14ac:dyDescent="0.25">
      <c r="A856" s="151"/>
    </row>
    <row r="857" spans="1:1" x14ac:dyDescent="0.25">
      <c r="A857" s="151"/>
    </row>
    <row r="858" spans="1:1" x14ac:dyDescent="0.25">
      <c r="A858" s="151"/>
    </row>
    <row r="859" spans="1:1" x14ac:dyDescent="0.25">
      <c r="A859" s="151"/>
    </row>
    <row r="860" spans="1:1" x14ac:dyDescent="0.25">
      <c r="A860" s="151"/>
    </row>
    <row r="861" spans="1:1" x14ac:dyDescent="0.25">
      <c r="A861" s="151"/>
    </row>
    <row r="862" spans="1:1" x14ac:dyDescent="0.25">
      <c r="A862" s="151"/>
    </row>
    <row r="863" spans="1:1" x14ac:dyDescent="0.25">
      <c r="A863" s="151"/>
    </row>
    <row r="864" spans="1:1" x14ac:dyDescent="0.25">
      <c r="A864" s="151"/>
    </row>
    <row r="865" spans="1:1" x14ac:dyDescent="0.25">
      <c r="A865" s="151"/>
    </row>
    <row r="866" spans="1:1" x14ac:dyDescent="0.25">
      <c r="A866" s="151"/>
    </row>
    <row r="867" spans="1:1" x14ac:dyDescent="0.25">
      <c r="A867" s="151"/>
    </row>
    <row r="868" spans="1:1" x14ac:dyDescent="0.25">
      <c r="A868" s="151"/>
    </row>
    <row r="869" spans="1:1" x14ac:dyDescent="0.25">
      <c r="A869" s="151"/>
    </row>
    <row r="870" spans="1:1" x14ac:dyDescent="0.25">
      <c r="A870" s="151"/>
    </row>
    <row r="871" spans="1:1" x14ac:dyDescent="0.25">
      <c r="A871" s="151"/>
    </row>
    <row r="872" spans="1:1" x14ac:dyDescent="0.25">
      <c r="A872" s="151"/>
    </row>
    <row r="873" spans="1:1" x14ac:dyDescent="0.25">
      <c r="A873" s="151"/>
    </row>
    <row r="874" spans="1:1" x14ac:dyDescent="0.25">
      <c r="A874" s="151"/>
    </row>
    <row r="875" spans="1:1" x14ac:dyDescent="0.25">
      <c r="A875" s="151"/>
    </row>
    <row r="876" spans="1:1" x14ac:dyDescent="0.25">
      <c r="A876" s="151"/>
    </row>
    <row r="877" spans="1:1" x14ac:dyDescent="0.25">
      <c r="A877" s="151"/>
    </row>
    <row r="878" spans="1:1" x14ac:dyDescent="0.25">
      <c r="A878" s="151"/>
    </row>
    <row r="879" spans="1:1" x14ac:dyDescent="0.25">
      <c r="A879" s="151"/>
    </row>
    <row r="880" spans="1:1" x14ac:dyDescent="0.25">
      <c r="A880" s="151"/>
    </row>
    <row r="881" spans="1:1" x14ac:dyDescent="0.25">
      <c r="A881" s="151"/>
    </row>
    <row r="882" spans="1:1" x14ac:dyDescent="0.25">
      <c r="A882" s="151"/>
    </row>
    <row r="883" spans="1:1" x14ac:dyDescent="0.25">
      <c r="A883" s="151"/>
    </row>
    <row r="884" spans="1:1" x14ac:dyDescent="0.25">
      <c r="A884" s="151"/>
    </row>
    <row r="885" spans="1:1" x14ac:dyDescent="0.25">
      <c r="A885" s="151"/>
    </row>
    <row r="886" spans="1:1" x14ac:dyDescent="0.25">
      <c r="A886" s="151"/>
    </row>
    <row r="887" spans="1:1" x14ac:dyDescent="0.25">
      <c r="A887" s="151"/>
    </row>
    <row r="888" spans="1:1" x14ac:dyDescent="0.25">
      <c r="A888" s="151"/>
    </row>
    <row r="889" spans="1:1" x14ac:dyDescent="0.25">
      <c r="A889" s="151"/>
    </row>
    <row r="890" spans="1:1" x14ac:dyDescent="0.25">
      <c r="A890" s="151"/>
    </row>
    <row r="891" spans="1:1" x14ac:dyDescent="0.25">
      <c r="A891" s="151"/>
    </row>
    <row r="892" spans="1:1" x14ac:dyDescent="0.25">
      <c r="A892" s="151"/>
    </row>
    <row r="893" spans="1:1" x14ac:dyDescent="0.25">
      <c r="A893" s="151"/>
    </row>
    <row r="894" spans="1:1" x14ac:dyDescent="0.25">
      <c r="A894" s="151"/>
    </row>
    <row r="895" spans="1:1" x14ac:dyDescent="0.25">
      <c r="A895" s="151"/>
    </row>
    <row r="896" spans="1:1" x14ac:dyDescent="0.25">
      <c r="A896" s="151"/>
    </row>
    <row r="897" spans="1:1" x14ac:dyDescent="0.25">
      <c r="A897" s="151"/>
    </row>
    <row r="898" spans="1:1" x14ac:dyDescent="0.25">
      <c r="A898" s="151"/>
    </row>
    <row r="899" spans="1:1" x14ac:dyDescent="0.25">
      <c r="A899" s="151"/>
    </row>
    <row r="900" spans="1:1" x14ac:dyDescent="0.25">
      <c r="A900" s="151"/>
    </row>
    <row r="901" spans="1:1" x14ac:dyDescent="0.25">
      <c r="A901" s="151"/>
    </row>
    <row r="902" spans="1:1" x14ac:dyDescent="0.25">
      <c r="A902" s="151"/>
    </row>
    <row r="903" spans="1:1" x14ac:dyDescent="0.25">
      <c r="A903" s="151"/>
    </row>
    <row r="904" spans="1:1" x14ac:dyDescent="0.25">
      <c r="A904" s="151"/>
    </row>
    <row r="905" spans="1:1" x14ac:dyDescent="0.25">
      <c r="A905" s="151"/>
    </row>
    <row r="906" spans="1:1" x14ac:dyDescent="0.25">
      <c r="A906" s="151"/>
    </row>
    <row r="907" spans="1:1" x14ac:dyDescent="0.25">
      <c r="A907" s="151"/>
    </row>
    <row r="908" spans="1:1" x14ac:dyDescent="0.25">
      <c r="A908" s="151"/>
    </row>
    <row r="909" spans="1:1" x14ac:dyDescent="0.25">
      <c r="A909" s="151"/>
    </row>
    <row r="910" spans="1:1" x14ac:dyDescent="0.25">
      <c r="A910" s="151"/>
    </row>
    <row r="911" spans="1:1" x14ac:dyDescent="0.25">
      <c r="A911" s="151"/>
    </row>
    <row r="912" spans="1:1" x14ac:dyDescent="0.25">
      <c r="A912" s="151"/>
    </row>
    <row r="913" spans="1:1" x14ac:dyDescent="0.25">
      <c r="A913" s="151"/>
    </row>
    <row r="914" spans="1:1" x14ac:dyDescent="0.25">
      <c r="A914" s="151"/>
    </row>
    <row r="915" spans="1:1" x14ac:dyDescent="0.25">
      <c r="A915" s="151"/>
    </row>
    <row r="916" spans="1:1" x14ac:dyDescent="0.25">
      <c r="A916" s="151"/>
    </row>
    <row r="917" spans="1:1" x14ac:dyDescent="0.25">
      <c r="A917" s="151"/>
    </row>
    <row r="918" spans="1:1" x14ac:dyDescent="0.25">
      <c r="A918" s="151"/>
    </row>
    <row r="919" spans="1:1" x14ac:dyDescent="0.25">
      <c r="A919" s="151"/>
    </row>
    <row r="920" spans="1:1" x14ac:dyDescent="0.25">
      <c r="A920" s="151"/>
    </row>
    <row r="921" spans="1:1" x14ac:dyDescent="0.25">
      <c r="A921" s="151"/>
    </row>
    <row r="922" spans="1:1" x14ac:dyDescent="0.25">
      <c r="A922" s="151"/>
    </row>
    <row r="923" spans="1:1" x14ac:dyDescent="0.25">
      <c r="A923" s="151"/>
    </row>
    <row r="924" spans="1:1" x14ac:dyDescent="0.25">
      <c r="A924" s="151"/>
    </row>
    <row r="925" spans="1:1" x14ac:dyDescent="0.25">
      <c r="A925" s="151"/>
    </row>
    <row r="926" spans="1:1" x14ac:dyDescent="0.25">
      <c r="A926" s="151"/>
    </row>
    <row r="927" spans="1:1" x14ac:dyDescent="0.25">
      <c r="A927" s="151"/>
    </row>
    <row r="928" spans="1:1" x14ac:dyDescent="0.25">
      <c r="A928" s="151"/>
    </row>
    <row r="929" spans="1:1" x14ac:dyDescent="0.25">
      <c r="A929" s="151"/>
    </row>
    <row r="930" spans="1:1" x14ac:dyDescent="0.25">
      <c r="A930" s="151"/>
    </row>
    <row r="931" spans="1:1" x14ac:dyDescent="0.25">
      <c r="A931" s="151"/>
    </row>
    <row r="932" spans="1:1" x14ac:dyDescent="0.25">
      <c r="A932" s="151"/>
    </row>
    <row r="933" spans="1:1" x14ac:dyDescent="0.25">
      <c r="A933" s="151"/>
    </row>
    <row r="934" spans="1:1" x14ac:dyDescent="0.25">
      <c r="A934" s="151"/>
    </row>
    <row r="935" spans="1:1" x14ac:dyDescent="0.25">
      <c r="A935" s="151"/>
    </row>
    <row r="936" spans="1:1" x14ac:dyDescent="0.25">
      <c r="A936" s="151"/>
    </row>
    <row r="937" spans="1:1" x14ac:dyDescent="0.25">
      <c r="A937" s="151"/>
    </row>
    <row r="938" spans="1:1" x14ac:dyDescent="0.25">
      <c r="A938" s="151"/>
    </row>
    <row r="939" spans="1:1" x14ac:dyDescent="0.25">
      <c r="A939" s="151"/>
    </row>
    <row r="940" spans="1:1" x14ac:dyDescent="0.25">
      <c r="A940" s="151"/>
    </row>
    <row r="941" spans="1:1" x14ac:dyDescent="0.25">
      <c r="A941" s="151"/>
    </row>
    <row r="942" spans="1:1" x14ac:dyDescent="0.25">
      <c r="A942" s="151"/>
    </row>
    <row r="943" spans="1:1" x14ac:dyDescent="0.25">
      <c r="A943" s="151"/>
    </row>
    <row r="944" spans="1:1" x14ac:dyDescent="0.25">
      <c r="A944" s="151"/>
    </row>
    <row r="945" spans="1:1" x14ac:dyDescent="0.25">
      <c r="A945" s="151"/>
    </row>
    <row r="946" spans="1:1" x14ac:dyDescent="0.25">
      <c r="A946" s="151"/>
    </row>
    <row r="947" spans="1:1" x14ac:dyDescent="0.25">
      <c r="A947" s="151"/>
    </row>
    <row r="948" spans="1:1" x14ac:dyDescent="0.25">
      <c r="A948" s="151"/>
    </row>
    <row r="949" spans="1:1" x14ac:dyDescent="0.25">
      <c r="A949" s="151"/>
    </row>
    <row r="950" spans="1:1" x14ac:dyDescent="0.25">
      <c r="A950" s="151"/>
    </row>
    <row r="951" spans="1:1" x14ac:dyDescent="0.25">
      <c r="A951" s="151"/>
    </row>
    <row r="952" spans="1:1" x14ac:dyDescent="0.25">
      <c r="A952" s="151"/>
    </row>
    <row r="953" spans="1:1" x14ac:dyDescent="0.25">
      <c r="A953" s="151"/>
    </row>
    <row r="954" spans="1:1" x14ac:dyDescent="0.25">
      <c r="A954" s="151"/>
    </row>
    <row r="955" spans="1:1" x14ac:dyDescent="0.25">
      <c r="A955" s="151"/>
    </row>
    <row r="956" spans="1:1" x14ac:dyDescent="0.25">
      <c r="A956" s="151"/>
    </row>
    <row r="957" spans="1:1" x14ac:dyDescent="0.25">
      <c r="A957" s="151"/>
    </row>
    <row r="958" spans="1:1" x14ac:dyDescent="0.25">
      <c r="A958" s="151"/>
    </row>
    <row r="959" spans="1:1" x14ac:dyDescent="0.25">
      <c r="A959" s="151"/>
    </row>
    <row r="960" spans="1:1" x14ac:dyDescent="0.25">
      <c r="A960" s="151"/>
    </row>
    <row r="961" spans="1:1" x14ac:dyDescent="0.25">
      <c r="A961" s="151"/>
    </row>
    <row r="962" spans="1:1" x14ac:dyDescent="0.25">
      <c r="A962" s="151"/>
    </row>
    <row r="963" spans="1:1" x14ac:dyDescent="0.25">
      <c r="A963" s="151"/>
    </row>
    <row r="964" spans="1:1" x14ac:dyDescent="0.25">
      <c r="A964" s="151"/>
    </row>
    <row r="965" spans="1:1" x14ac:dyDescent="0.25">
      <c r="A965" s="151"/>
    </row>
    <row r="966" spans="1:1" x14ac:dyDescent="0.25">
      <c r="A966" s="151"/>
    </row>
    <row r="967" spans="1:1" x14ac:dyDescent="0.25">
      <c r="A967" s="151"/>
    </row>
    <row r="968" spans="1:1" x14ac:dyDescent="0.25">
      <c r="A968" s="151"/>
    </row>
    <row r="969" spans="1:1" x14ac:dyDescent="0.25">
      <c r="A969" s="151"/>
    </row>
    <row r="970" spans="1:1" x14ac:dyDescent="0.25">
      <c r="A970" s="151"/>
    </row>
    <row r="971" spans="1:1" x14ac:dyDescent="0.25">
      <c r="A971" s="151"/>
    </row>
    <row r="972" spans="1:1" x14ac:dyDescent="0.25">
      <c r="A972" s="151"/>
    </row>
    <row r="973" spans="1:1" x14ac:dyDescent="0.25">
      <c r="A973" s="151"/>
    </row>
    <row r="974" spans="1:1" x14ac:dyDescent="0.25">
      <c r="A974" s="151"/>
    </row>
    <row r="975" spans="1:1" x14ac:dyDescent="0.25">
      <c r="A975" s="151"/>
    </row>
    <row r="976" spans="1:1" x14ac:dyDescent="0.25">
      <c r="A976" s="151"/>
    </row>
    <row r="977" spans="1:1" x14ac:dyDescent="0.25">
      <c r="A977" s="151"/>
    </row>
    <row r="978" spans="1:1" x14ac:dyDescent="0.25">
      <c r="A978" s="151"/>
    </row>
    <row r="979" spans="1:1" x14ac:dyDescent="0.25">
      <c r="A979" s="151"/>
    </row>
    <row r="980" spans="1:1" x14ac:dyDescent="0.25">
      <c r="A980" s="151"/>
    </row>
    <row r="981" spans="1:1" x14ac:dyDescent="0.25">
      <c r="A981" s="151"/>
    </row>
    <row r="982" spans="1:1" x14ac:dyDescent="0.25">
      <c r="A982" s="151"/>
    </row>
    <row r="983" spans="1:1" x14ac:dyDescent="0.25">
      <c r="A983" s="151"/>
    </row>
    <row r="984" spans="1:1" x14ac:dyDescent="0.25">
      <c r="A984" s="151"/>
    </row>
    <row r="985" spans="1:1" x14ac:dyDescent="0.25">
      <c r="A985" s="151"/>
    </row>
    <row r="986" spans="1:1" x14ac:dyDescent="0.25">
      <c r="A986" s="151"/>
    </row>
    <row r="987" spans="1:1" x14ac:dyDescent="0.25">
      <c r="A987" s="151"/>
    </row>
    <row r="988" spans="1:1" x14ac:dyDescent="0.25">
      <c r="A988" s="151"/>
    </row>
    <row r="989" spans="1:1" x14ac:dyDescent="0.25">
      <c r="A989" s="151"/>
    </row>
    <row r="990" spans="1:1" x14ac:dyDescent="0.25">
      <c r="A990" s="151"/>
    </row>
    <row r="991" spans="1:1" x14ac:dyDescent="0.25">
      <c r="A991" s="151"/>
    </row>
    <row r="992" spans="1:1" x14ac:dyDescent="0.25">
      <c r="A992" s="151"/>
    </row>
    <row r="993" spans="1:1" x14ac:dyDescent="0.25">
      <c r="A993" s="151"/>
    </row>
    <row r="994" spans="1:1" x14ac:dyDescent="0.25">
      <c r="A994" s="151"/>
    </row>
    <row r="995" spans="1:1" x14ac:dyDescent="0.25">
      <c r="A995" s="151"/>
    </row>
    <row r="996" spans="1:1" x14ac:dyDescent="0.25">
      <c r="A996" s="151"/>
    </row>
    <row r="997" spans="1:1" x14ac:dyDescent="0.25">
      <c r="A997" s="151"/>
    </row>
    <row r="998" spans="1:1" x14ac:dyDescent="0.25">
      <c r="A998" s="151"/>
    </row>
    <row r="999" spans="1:1" x14ac:dyDescent="0.25">
      <c r="A999" s="151"/>
    </row>
    <row r="1000" spans="1:1" x14ac:dyDescent="0.25">
      <c r="A1000" s="151"/>
    </row>
    <row r="1001" spans="1:1" x14ac:dyDescent="0.25">
      <c r="A1001" s="151"/>
    </row>
    <row r="1002" spans="1:1" x14ac:dyDescent="0.25">
      <c r="A1002" s="151"/>
    </row>
    <row r="1003" spans="1:1" x14ac:dyDescent="0.25">
      <c r="A1003" s="151"/>
    </row>
    <row r="1004" spans="1:1" x14ac:dyDescent="0.25">
      <c r="A1004" s="151"/>
    </row>
    <row r="1005" spans="1:1" x14ac:dyDescent="0.25">
      <c r="A1005" s="151"/>
    </row>
    <row r="1006" spans="1:1" x14ac:dyDescent="0.25">
      <c r="A1006" s="151"/>
    </row>
    <row r="1007" spans="1:1" x14ac:dyDescent="0.25">
      <c r="A1007" s="151"/>
    </row>
    <row r="1008" spans="1:1" x14ac:dyDescent="0.25">
      <c r="A1008" s="151"/>
    </row>
    <row r="1009" spans="1:1" x14ac:dyDescent="0.25">
      <c r="A1009" s="151"/>
    </row>
    <row r="1010" spans="1:1" x14ac:dyDescent="0.25">
      <c r="A1010" s="151"/>
    </row>
    <row r="1011" spans="1:1" x14ac:dyDescent="0.25">
      <c r="A1011" s="151"/>
    </row>
    <row r="1012" spans="1:1" x14ac:dyDescent="0.25">
      <c r="A1012" s="151"/>
    </row>
    <row r="1013" spans="1:1" x14ac:dyDescent="0.25">
      <c r="A1013" s="151"/>
    </row>
    <row r="1014" spans="1:1" x14ac:dyDescent="0.25">
      <c r="A1014" s="151"/>
    </row>
    <row r="1015" spans="1:1" x14ac:dyDescent="0.25">
      <c r="A1015" s="151"/>
    </row>
    <row r="1016" spans="1:1" x14ac:dyDescent="0.25">
      <c r="A1016" s="151"/>
    </row>
    <row r="1017" spans="1:1" x14ac:dyDescent="0.25">
      <c r="A1017" s="151"/>
    </row>
    <row r="1018" spans="1:1" x14ac:dyDescent="0.25">
      <c r="A1018" s="151"/>
    </row>
    <row r="1019" spans="1:1" x14ac:dyDescent="0.25">
      <c r="A1019" s="151"/>
    </row>
    <row r="1020" spans="1:1" x14ac:dyDescent="0.25">
      <c r="A1020" s="151"/>
    </row>
    <row r="1021" spans="1:1" x14ac:dyDescent="0.25">
      <c r="A1021" s="151"/>
    </row>
    <row r="1022" spans="1:1" x14ac:dyDescent="0.25">
      <c r="A1022" s="151"/>
    </row>
    <row r="1023" spans="1:1" x14ac:dyDescent="0.25">
      <c r="A1023" s="151"/>
    </row>
    <row r="1024" spans="1:1" x14ac:dyDescent="0.25">
      <c r="A1024" s="151"/>
    </row>
    <row r="1025" spans="1:1" x14ac:dyDescent="0.25">
      <c r="A1025" s="151"/>
    </row>
    <row r="1026" spans="1:1" x14ac:dyDescent="0.25">
      <c r="A1026" s="151"/>
    </row>
    <row r="1027" spans="1:1" x14ac:dyDescent="0.25">
      <c r="A1027" s="151"/>
    </row>
    <row r="1028" spans="1:1" x14ac:dyDescent="0.25">
      <c r="A1028" s="151"/>
    </row>
    <row r="1029" spans="1:1" x14ac:dyDescent="0.25">
      <c r="A1029" s="151"/>
    </row>
    <row r="1030" spans="1:1" x14ac:dyDescent="0.25">
      <c r="A1030" s="151"/>
    </row>
    <row r="1031" spans="1:1" x14ac:dyDescent="0.25">
      <c r="A1031" s="151"/>
    </row>
    <row r="1032" spans="1:1" x14ac:dyDescent="0.25">
      <c r="A1032" s="151"/>
    </row>
    <row r="1033" spans="1:1" x14ac:dyDescent="0.25">
      <c r="A1033" s="151"/>
    </row>
    <row r="1034" spans="1:1" x14ac:dyDescent="0.25">
      <c r="A1034" s="151"/>
    </row>
    <row r="1035" spans="1:1" x14ac:dyDescent="0.25">
      <c r="A1035" s="151"/>
    </row>
    <row r="1036" spans="1:1" x14ac:dyDescent="0.25">
      <c r="A1036" s="151"/>
    </row>
    <row r="1037" spans="1:1" x14ac:dyDescent="0.25">
      <c r="A1037" s="151"/>
    </row>
    <row r="1038" spans="1:1" x14ac:dyDescent="0.25">
      <c r="A1038" s="151"/>
    </row>
    <row r="1039" spans="1:1" x14ac:dyDescent="0.25">
      <c r="A1039" s="151"/>
    </row>
    <row r="1040" spans="1:1" x14ac:dyDescent="0.25">
      <c r="A1040" s="151"/>
    </row>
    <row r="1041" spans="1:1" x14ac:dyDescent="0.25">
      <c r="A1041" s="151"/>
    </row>
    <row r="1042" spans="1:1" x14ac:dyDescent="0.25">
      <c r="A1042" s="151"/>
    </row>
    <row r="1043" spans="1:1" x14ac:dyDescent="0.25">
      <c r="A1043" s="151"/>
    </row>
    <row r="1044" spans="1:1" x14ac:dyDescent="0.25">
      <c r="A1044" s="151"/>
    </row>
    <row r="1045" spans="1:1" x14ac:dyDescent="0.25">
      <c r="A1045" s="151"/>
    </row>
    <row r="1046" spans="1:1" x14ac:dyDescent="0.25">
      <c r="A1046" s="151"/>
    </row>
    <row r="1047" spans="1:1" x14ac:dyDescent="0.25">
      <c r="A1047" s="151"/>
    </row>
    <row r="1048" spans="1:1" x14ac:dyDescent="0.25">
      <c r="A1048" s="151"/>
    </row>
  </sheetData>
  <mergeCells count="106">
    <mergeCell ref="M7:O7"/>
    <mergeCell ref="B14:P14"/>
    <mergeCell ref="P16:P18"/>
    <mergeCell ref="B17:L18"/>
    <mergeCell ref="M8:N8"/>
    <mergeCell ref="B6:P6"/>
    <mergeCell ref="P7:P8"/>
    <mergeCell ref="P10:P11"/>
    <mergeCell ref="L9:O9"/>
    <mergeCell ref="H8:K9"/>
    <mergeCell ref="G8:G9"/>
    <mergeCell ref="B1:P1"/>
    <mergeCell ref="K2:L2"/>
    <mergeCell ref="K3:L3"/>
    <mergeCell ref="M3:P3"/>
    <mergeCell ref="M2:P2"/>
    <mergeCell ref="B2:J2"/>
    <mergeCell ref="B3:J3"/>
    <mergeCell ref="K25:L27"/>
    <mergeCell ref="M25:O25"/>
    <mergeCell ref="M23:P23"/>
    <mergeCell ref="G23:K23"/>
    <mergeCell ref="M20:P20"/>
    <mergeCell ref="M21:O21"/>
    <mergeCell ref="M22:O22"/>
    <mergeCell ref="M24:O24"/>
    <mergeCell ref="G24:K24"/>
    <mergeCell ref="B4:P4"/>
    <mergeCell ref="B5:P5"/>
    <mergeCell ref="B7:F11"/>
    <mergeCell ref="B13:P13"/>
    <mergeCell ref="M11:N11"/>
    <mergeCell ref="H7:K7"/>
    <mergeCell ref="H10:K10"/>
    <mergeCell ref="M10:O10"/>
    <mergeCell ref="B16:L16"/>
    <mergeCell ref="B15:P15"/>
    <mergeCell ref="M16:O18"/>
    <mergeCell ref="G11:K11"/>
    <mergeCell ref="M26:N27"/>
    <mergeCell ref="B25:F25"/>
    <mergeCell ref="G25:H25"/>
    <mergeCell ref="G26:H27"/>
    <mergeCell ref="B23:F23"/>
    <mergeCell ref="B24:F24"/>
    <mergeCell ref="B12:P12"/>
    <mergeCell ref="N19:P19"/>
    <mergeCell ref="B20:L21"/>
    <mergeCell ref="D30:H30"/>
    <mergeCell ref="G32:H32"/>
    <mergeCell ref="B32:F32"/>
    <mergeCell ref="B30:C30"/>
    <mergeCell ref="M30:P31"/>
    <mergeCell ref="I25:I27"/>
    <mergeCell ref="B26:F27"/>
    <mergeCell ref="O28:O29"/>
    <mergeCell ref="I31:L32"/>
    <mergeCell ref="M35:N36"/>
    <mergeCell ref="M28:N29"/>
    <mergeCell ref="I30:L30"/>
    <mergeCell ref="M34:P34"/>
    <mergeCell ref="P28:P29"/>
    <mergeCell ref="M39:O41"/>
    <mergeCell ref="B39:B41"/>
    <mergeCell ref="B61:P61"/>
    <mergeCell ref="B60:H60"/>
    <mergeCell ref="M46:O46"/>
    <mergeCell ref="M49:O49"/>
    <mergeCell ref="M51:O51"/>
    <mergeCell ref="M52:O52"/>
    <mergeCell ref="M53:O53"/>
    <mergeCell ref="I60:K60"/>
    <mergeCell ref="K58:M58"/>
    <mergeCell ref="B51:L51"/>
    <mergeCell ref="D46:L46"/>
    <mergeCell ref="B52:L52"/>
    <mergeCell ref="B53:L53"/>
    <mergeCell ref="B50:L50"/>
    <mergeCell ref="D48:L48"/>
    <mergeCell ref="D49:L49"/>
    <mergeCell ref="B38:L38"/>
    <mergeCell ref="B36:L37"/>
    <mergeCell ref="O37:P38"/>
    <mergeCell ref="M42:O42"/>
    <mergeCell ref="M43:O43"/>
    <mergeCell ref="D39:D41"/>
    <mergeCell ref="P39:P41"/>
    <mergeCell ref="D45:L45"/>
    <mergeCell ref="C39:C41"/>
    <mergeCell ref="M37:N38"/>
    <mergeCell ref="D43:L43"/>
    <mergeCell ref="E39:L41"/>
    <mergeCell ref="D42:L42"/>
    <mergeCell ref="O35:P36"/>
    <mergeCell ref="D44:L44"/>
    <mergeCell ref="B35:L35"/>
    <mergeCell ref="K59:M59"/>
    <mergeCell ref="K55:M55"/>
    <mergeCell ref="M47:O47"/>
    <mergeCell ref="K57:M57"/>
    <mergeCell ref="K54:M54"/>
    <mergeCell ref="K56:M56"/>
    <mergeCell ref="M50:O50"/>
    <mergeCell ref="M48:O48"/>
    <mergeCell ref="M44:O44"/>
    <mergeCell ref="M45:O45"/>
  </mergeCells>
  <conditionalFormatting sqref="P28:P29 P56 P59:P60 M50:P53 P54">
    <cfRule type="cellIs" dxfId="2" priority="1" stopIfTrue="1" operator="equal">
      <formula>0</formula>
    </cfRule>
  </conditionalFormatting>
  <conditionalFormatting sqref="I60:K60">
    <cfRule type="cellIs" dxfId="1" priority="2" stopIfTrue="1" operator="notEqual">
      <formula>SUM($P$60)</formula>
    </cfRule>
  </conditionalFormatting>
  <printOptions horizontalCentered="1"/>
  <pageMargins left="0.25" right="0.25" top="0.25" bottom="0.5" header="0.5" footer="0.25"/>
  <pageSetup scale="41" orientation="portrait" horizontalDpi="300" verticalDpi="300"/>
  <headerFooter alignWithMargins="0">
    <oddFooter>&amp;C&amp;8 EVP Finance Unlocked Exp Report WB 4/5/07 B. Vos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7"/>
    <pageSetUpPr fitToPage="1"/>
  </sheetPr>
  <dimension ref="A1:AV107"/>
  <sheetViews>
    <sheetView workbookViewId="0">
      <pane ySplit="7" topLeftCell="A8" activePane="bottomLeft" state="frozen"/>
      <selection pane="bottomLeft" activeCell="L3" sqref="L3:N3"/>
    </sheetView>
  </sheetViews>
  <sheetFormatPr defaultColWidth="9.109375" defaultRowHeight="13.2" x14ac:dyDescent="0.25"/>
  <cols>
    <col min="1" max="1" width="2.44140625" style="151" customWidth="1"/>
    <col min="2" max="2" width="8.44140625" style="151" customWidth="1"/>
    <col min="3" max="3" width="0.44140625" style="151" customWidth="1"/>
    <col min="4" max="4" width="10.44140625" style="151" customWidth="1"/>
    <col min="5" max="5" width="11.44140625" style="151" customWidth="1"/>
    <col min="6" max="6" width="2.88671875" style="151" customWidth="1"/>
    <col min="7" max="7" width="4.6640625" style="151" customWidth="1"/>
    <col min="8" max="8" width="4.44140625" style="151" customWidth="1"/>
    <col min="9" max="9" width="1.44140625" style="151" customWidth="1"/>
    <col min="10" max="10" width="17.6640625" style="151" customWidth="1"/>
    <col min="11" max="11" width="48.88671875" style="151" customWidth="1"/>
    <col min="12" max="12" width="8.88671875" style="151" customWidth="1"/>
    <col min="13" max="13" width="9.44140625" style="151" customWidth="1"/>
    <col min="14" max="14" width="19.44140625" style="151" customWidth="1"/>
    <col min="15" max="15" width="1.88671875" style="151" customWidth="1"/>
    <col min="16" max="48" width="9.109375" style="105" customWidth="1"/>
    <col min="49" max="49" width="9.109375" style="151" customWidth="1"/>
    <col min="50" max="16384" width="9.109375" style="151"/>
  </cols>
  <sheetData>
    <row r="1" spans="1:15" ht="26.25" customHeight="1" x14ac:dyDescent="0.25">
      <c r="A1" s="186"/>
      <c r="B1" s="271" t="s">
        <v>153</v>
      </c>
      <c r="C1" s="186"/>
      <c r="D1" s="186"/>
      <c r="E1" s="186"/>
      <c r="F1" s="186"/>
      <c r="G1" s="186"/>
      <c r="H1" s="186"/>
      <c r="I1" s="186"/>
      <c r="J1" s="186"/>
      <c r="K1" s="186"/>
      <c r="L1" s="186"/>
      <c r="M1" s="186"/>
      <c r="N1" s="186"/>
      <c r="O1" s="186"/>
    </row>
    <row r="2" spans="1:15" ht="15.6" customHeight="1" x14ac:dyDescent="0.3">
      <c r="A2" s="186"/>
      <c r="B2" s="272" t="s">
        <v>60</v>
      </c>
      <c r="C2" s="186"/>
      <c r="D2" s="186"/>
      <c r="E2" s="186"/>
      <c r="F2" s="186"/>
      <c r="G2" s="186"/>
      <c r="H2" s="186"/>
      <c r="I2" s="186"/>
      <c r="J2" s="186"/>
      <c r="K2" s="55" t="s">
        <v>154</v>
      </c>
      <c r="L2" s="275" t="s">
        <v>155</v>
      </c>
      <c r="M2" s="186"/>
      <c r="N2" s="186"/>
      <c r="O2" s="186"/>
    </row>
    <row r="3" spans="1:15" ht="27" customHeight="1" x14ac:dyDescent="0.25">
      <c r="A3" s="186"/>
      <c r="B3" s="273" t="s">
        <v>156</v>
      </c>
      <c r="C3" s="186"/>
      <c r="D3" s="186"/>
      <c r="E3" s="186"/>
      <c r="F3" s="186"/>
      <c r="G3" s="186"/>
      <c r="H3" s="186"/>
      <c r="I3" s="186"/>
      <c r="J3" s="186"/>
      <c r="K3" s="62" t="str">
        <f>'T&amp;B'!$B$17</f>
        <v>Anthony Scopatz</v>
      </c>
      <c r="L3" s="274"/>
      <c r="M3" s="186"/>
      <c r="N3" s="186"/>
      <c r="O3" s="186"/>
    </row>
    <row r="4" spans="1:15" ht="9" customHeight="1" x14ac:dyDescent="0.25">
      <c r="A4" s="186"/>
      <c r="B4" s="276"/>
      <c r="C4" s="186"/>
      <c r="D4" s="186"/>
      <c r="E4" s="186"/>
      <c r="F4" s="186"/>
      <c r="G4" s="186"/>
      <c r="H4" s="186"/>
      <c r="I4" s="186"/>
      <c r="J4" s="186"/>
      <c r="K4" s="186"/>
      <c r="L4" s="186"/>
      <c r="M4" s="186"/>
      <c r="N4" s="186"/>
      <c r="O4" s="186"/>
    </row>
    <row r="5" spans="1:15" ht="12.75" customHeight="1" x14ac:dyDescent="0.25">
      <c r="A5" s="186"/>
      <c r="B5" s="278" t="s">
        <v>157</v>
      </c>
      <c r="C5" s="186"/>
      <c r="D5" s="186"/>
      <c r="E5" s="186"/>
      <c r="F5" s="186"/>
      <c r="G5" s="186"/>
      <c r="H5" s="186"/>
      <c r="I5" s="186"/>
      <c r="J5" s="186"/>
      <c r="K5" s="186"/>
      <c r="L5" s="279" t="s">
        <v>120</v>
      </c>
      <c r="M5" s="186"/>
      <c r="N5" s="280" t="s">
        <v>121</v>
      </c>
      <c r="O5" s="186"/>
    </row>
    <row r="6" spans="1:15" ht="12.75" customHeight="1" x14ac:dyDescent="0.25">
      <c r="A6" s="186"/>
      <c r="B6" s="277" t="s">
        <v>158</v>
      </c>
      <c r="C6" s="194" t="s">
        <v>117</v>
      </c>
      <c r="D6" s="186"/>
      <c r="E6" s="194" t="s">
        <v>118</v>
      </c>
      <c r="F6" s="270" t="s">
        <v>159</v>
      </c>
      <c r="G6" s="186"/>
      <c r="H6" s="186"/>
      <c r="I6" s="186"/>
      <c r="J6" s="186"/>
      <c r="K6" s="186"/>
      <c r="L6" s="186"/>
      <c r="M6" s="186"/>
      <c r="N6" s="186"/>
      <c r="O6" s="186"/>
    </row>
    <row r="7" spans="1:15" ht="15.75" customHeight="1" x14ac:dyDescent="0.25">
      <c r="A7" s="186"/>
      <c r="B7" s="186"/>
      <c r="C7" s="186"/>
      <c r="D7" s="186"/>
      <c r="E7" s="186"/>
      <c r="F7" s="186"/>
      <c r="G7" s="186"/>
      <c r="H7" s="186"/>
      <c r="I7" s="186"/>
      <c r="J7" s="186"/>
      <c r="K7" s="186"/>
      <c r="L7" s="186"/>
      <c r="M7" s="186"/>
      <c r="N7" s="186"/>
      <c r="O7" s="186"/>
    </row>
    <row r="8" spans="1:15" ht="33.75" customHeight="1" x14ac:dyDescent="0.25">
      <c r="A8" s="186"/>
      <c r="B8" s="62">
        <v>8</v>
      </c>
      <c r="C8" s="268" t="s">
        <v>160</v>
      </c>
      <c r="D8" s="186"/>
      <c r="E8" s="269" t="s">
        <v>122</v>
      </c>
      <c r="F8" s="186"/>
      <c r="G8" s="186"/>
      <c r="H8" s="186"/>
      <c r="I8" s="186"/>
      <c r="J8" s="186"/>
      <c r="K8" s="186"/>
      <c r="L8" s="188">
        <v>90</v>
      </c>
      <c r="M8" s="186"/>
      <c r="N8" s="79">
        <v>0</v>
      </c>
      <c r="O8" s="186"/>
    </row>
    <row r="9" spans="1:15" ht="33.75" customHeight="1" x14ac:dyDescent="0.25">
      <c r="A9" s="186"/>
      <c r="B9" s="62">
        <v>9</v>
      </c>
      <c r="C9" s="268" t="s">
        <v>77</v>
      </c>
      <c r="D9" s="186"/>
      <c r="E9" s="269" t="s">
        <v>122</v>
      </c>
      <c r="F9" s="186"/>
      <c r="G9" s="186"/>
      <c r="H9" s="186"/>
      <c r="I9" s="186"/>
      <c r="J9" s="186"/>
      <c r="K9" s="186"/>
      <c r="L9" s="188">
        <v>100</v>
      </c>
      <c r="M9" s="186"/>
      <c r="N9" s="79">
        <v>0</v>
      </c>
      <c r="O9" s="186"/>
    </row>
    <row r="10" spans="1:15" ht="33.75" customHeight="1" x14ac:dyDescent="0.25">
      <c r="A10" s="186"/>
      <c r="B10" s="62"/>
      <c r="C10" s="268"/>
      <c r="D10" s="186"/>
      <c r="E10" s="269"/>
      <c r="F10" s="186"/>
      <c r="G10" s="186"/>
      <c r="H10" s="186"/>
      <c r="I10" s="186"/>
      <c r="J10" s="186"/>
      <c r="K10" s="186"/>
      <c r="L10" s="188"/>
      <c r="M10" s="186"/>
      <c r="N10" s="79"/>
      <c r="O10" s="186"/>
    </row>
    <row r="11" spans="1:15" ht="33.75" customHeight="1" x14ac:dyDescent="0.25">
      <c r="A11" s="186"/>
      <c r="B11" s="62"/>
      <c r="C11" s="268"/>
      <c r="D11" s="186"/>
      <c r="E11" s="269"/>
      <c r="F11" s="186"/>
      <c r="G11" s="186"/>
      <c r="H11" s="186"/>
      <c r="I11" s="186"/>
      <c r="J11" s="186"/>
      <c r="K11" s="186"/>
      <c r="L11" s="188"/>
      <c r="M11" s="186"/>
      <c r="N11" s="79"/>
      <c r="O11" s="186"/>
    </row>
    <row r="12" spans="1:15" ht="33.75" customHeight="1" x14ac:dyDescent="0.25">
      <c r="A12" s="186"/>
      <c r="B12" s="62"/>
      <c r="C12" s="268"/>
      <c r="D12" s="186"/>
      <c r="E12" s="269"/>
      <c r="F12" s="186"/>
      <c r="G12" s="186"/>
      <c r="H12" s="186"/>
      <c r="I12" s="186"/>
      <c r="J12" s="186"/>
      <c r="K12" s="186"/>
      <c r="L12" s="188"/>
      <c r="M12" s="186"/>
      <c r="N12" s="79"/>
      <c r="O12" s="186"/>
    </row>
    <row r="13" spans="1:15" ht="33.75" customHeight="1" x14ac:dyDescent="0.25">
      <c r="A13" s="186"/>
      <c r="B13" s="62"/>
      <c r="C13" s="268"/>
      <c r="D13" s="186"/>
      <c r="E13" s="269"/>
      <c r="F13" s="186"/>
      <c r="G13" s="186"/>
      <c r="H13" s="186"/>
      <c r="I13" s="186"/>
      <c r="J13" s="186"/>
      <c r="K13" s="186"/>
      <c r="L13" s="188"/>
      <c r="M13" s="186"/>
      <c r="N13" s="79"/>
      <c r="O13" s="186"/>
    </row>
    <row r="14" spans="1:15" ht="33.75" customHeight="1" x14ac:dyDescent="0.25">
      <c r="A14" s="186"/>
      <c r="B14" s="62"/>
      <c r="C14" s="268"/>
      <c r="D14" s="186"/>
      <c r="E14" s="269"/>
      <c r="F14" s="186"/>
      <c r="G14" s="186"/>
      <c r="H14" s="186"/>
      <c r="I14" s="186"/>
      <c r="J14" s="186"/>
      <c r="K14" s="186"/>
      <c r="L14" s="188"/>
      <c r="M14" s="186"/>
      <c r="N14" s="79"/>
      <c r="O14" s="186"/>
    </row>
    <row r="15" spans="1:15" ht="33.75" customHeight="1" x14ac:dyDescent="0.25">
      <c r="A15" s="186"/>
      <c r="B15" s="62"/>
      <c r="C15" s="268"/>
      <c r="D15" s="186"/>
      <c r="E15" s="269"/>
      <c r="F15" s="186"/>
      <c r="G15" s="186"/>
      <c r="H15" s="186"/>
      <c r="I15" s="186"/>
      <c r="J15" s="186"/>
      <c r="K15" s="186"/>
      <c r="L15" s="188"/>
      <c r="M15" s="186"/>
      <c r="N15" s="79"/>
      <c r="O15" s="186"/>
    </row>
    <row r="16" spans="1:15" ht="33.75" customHeight="1" x14ac:dyDescent="0.25">
      <c r="A16" s="186"/>
      <c r="B16" s="62"/>
      <c r="C16" s="268"/>
      <c r="D16" s="186"/>
      <c r="E16" s="269"/>
      <c r="F16" s="186"/>
      <c r="G16" s="186"/>
      <c r="H16" s="186"/>
      <c r="I16" s="186"/>
      <c r="J16" s="186"/>
      <c r="K16" s="186"/>
      <c r="L16" s="188"/>
      <c r="M16" s="186"/>
      <c r="N16" s="79"/>
      <c r="O16" s="186"/>
    </row>
    <row r="17" spans="1:15" ht="33.75" customHeight="1" x14ac:dyDescent="0.25">
      <c r="A17" s="186"/>
      <c r="B17" s="62"/>
      <c r="C17" s="268"/>
      <c r="D17" s="186"/>
      <c r="E17" s="269"/>
      <c r="F17" s="186"/>
      <c r="G17" s="186"/>
      <c r="H17" s="186"/>
      <c r="I17" s="186"/>
      <c r="J17" s="186"/>
      <c r="K17" s="186"/>
      <c r="L17" s="188"/>
      <c r="M17" s="186"/>
      <c r="N17" s="79"/>
      <c r="O17" s="186"/>
    </row>
    <row r="18" spans="1:15" ht="33.75" customHeight="1" x14ac:dyDescent="0.25">
      <c r="A18" s="186"/>
      <c r="B18" s="62"/>
      <c r="C18" s="268"/>
      <c r="D18" s="186"/>
      <c r="E18" s="269"/>
      <c r="F18" s="186"/>
      <c r="G18" s="186"/>
      <c r="H18" s="186"/>
      <c r="I18" s="186"/>
      <c r="J18" s="186"/>
      <c r="K18" s="186"/>
      <c r="L18" s="188"/>
      <c r="M18" s="186"/>
      <c r="N18" s="79"/>
      <c r="O18" s="186"/>
    </row>
    <row r="19" spans="1:15" ht="33.75" customHeight="1" x14ac:dyDescent="0.25">
      <c r="A19" s="186"/>
      <c r="B19" s="62"/>
      <c r="C19" s="268"/>
      <c r="D19" s="186"/>
      <c r="E19" s="269"/>
      <c r="F19" s="186"/>
      <c r="G19" s="186"/>
      <c r="H19" s="186"/>
      <c r="I19" s="186"/>
      <c r="J19" s="186"/>
      <c r="K19" s="186"/>
      <c r="L19" s="188"/>
      <c r="M19" s="186"/>
      <c r="N19" s="79"/>
      <c r="O19" s="186"/>
    </row>
    <row r="20" spans="1:15" ht="33.75" customHeight="1" x14ac:dyDescent="0.25">
      <c r="A20" s="186"/>
      <c r="B20" s="62"/>
      <c r="C20" s="268"/>
      <c r="D20" s="186"/>
      <c r="E20" s="269"/>
      <c r="F20" s="186"/>
      <c r="G20" s="186"/>
      <c r="H20" s="186"/>
      <c r="I20" s="186"/>
      <c r="J20" s="186"/>
      <c r="K20" s="186"/>
      <c r="L20" s="188"/>
      <c r="M20" s="186"/>
      <c r="N20" s="79"/>
      <c r="O20" s="186"/>
    </row>
    <row r="21" spans="1:15" ht="33.75" customHeight="1" x14ac:dyDescent="0.25">
      <c r="A21" s="186"/>
      <c r="B21" s="62"/>
      <c r="C21" s="268"/>
      <c r="D21" s="186"/>
      <c r="E21" s="269"/>
      <c r="F21" s="186"/>
      <c r="G21" s="186"/>
      <c r="H21" s="186"/>
      <c r="I21" s="186"/>
      <c r="J21" s="186"/>
      <c r="K21" s="186"/>
      <c r="L21" s="188"/>
      <c r="M21" s="186"/>
      <c r="N21" s="79"/>
      <c r="O21" s="186"/>
    </row>
    <row r="22" spans="1:15" ht="33.75" customHeight="1" x14ac:dyDescent="0.25">
      <c r="A22" s="186"/>
      <c r="B22" s="62"/>
      <c r="C22" s="268"/>
      <c r="D22" s="186"/>
      <c r="E22" s="269"/>
      <c r="F22" s="186"/>
      <c r="G22" s="186"/>
      <c r="H22" s="186"/>
      <c r="I22" s="186"/>
      <c r="J22" s="186"/>
      <c r="K22" s="186"/>
      <c r="L22" s="188"/>
      <c r="M22" s="186"/>
      <c r="N22" s="79"/>
      <c r="O22" s="186"/>
    </row>
    <row r="23" spans="1:15" ht="33.75" customHeight="1" x14ac:dyDescent="0.25">
      <c r="A23" s="186"/>
      <c r="B23" s="62"/>
      <c r="C23" s="268"/>
      <c r="D23" s="186"/>
      <c r="E23" s="269"/>
      <c r="F23" s="186"/>
      <c r="G23" s="186"/>
      <c r="H23" s="186"/>
      <c r="I23" s="186"/>
      <c r="J23" s="186"/>
      <c r="K23" s="186"/>
      <c r="L23" s="188"/>
      <c r="M23" s="186"/>
      <c r="N23" s="79"/>
      <c r="O23" s="186"/>
    </row>
    <row r="24" spans="1:15" ht="33.75" customHeight="1" x14ac:dyDescent="0.25">
      <c r="A24" s="186"/>
      <c r="B24" s="62"/>
      <c r="C24" s="268"/>
      <c r="D24" s="186"/>
      <c r="E24" s="269"/>
      <c r="F24" s="186"/>
      <c r="G24" s="186"/>
      <c r="H24" s="186"/>
      <c r="I24" s="186"/>
      <c r="J24" s="186"/>
      <c r="K24" s="186"/>
      <c r="L24" s="188"/>
      <c r="M24" s="186"/>
      <c r="N24" s="79"/>
      <c r="O24" s="186"/>
    </row>
    <row r="25" spans="1:15" ht="33.75" customHeight="1" x14ac:dyDescent="0.25">
      <c r="A25" s="186"/>
      <c r="B25" s="62"/>
      <c r="C25" s="268"/>
      <c r="D25" s="186"/>
      <c r="E25" s="269"/>
      <c r="F25" s="186"/>
      <c r="G25" s="186"/>
      <c r="H25" s="186"/>
      <c r="I25" s="186"/>
      <c r="J25" s="186"/>
      <c r="K25" s="186"/>
      <c r="L25" s="188"/>
      <c r="M25" s="186"/>
      <c r="N25" s="79"/>
      <c r="O25" s="186"/>
    </row>
    <row r="26" spans="1:15" ht="33.75" customHeight="1" x14ac:dyDescent="0.25">
      <c r="A26" s="186"/>
      <c r="B26" s="62"/>
      <c r="C26" s="268"/>
      <c r="D26" s="186"/>
      <c r="E26" s="269"/>
      <c r="F26" s="186"/>
      <c r="G26" s="186"/>
      <c r="H26" s="186"/>
      <c r="I26" s="186"/>
      <c r="J26" s="186"/>
      <c r="K26" s="186"/>
      <c r="L26" s="188"/>
      <c r="M26" s="186"/>
      <c r="N26" s="79"/>
      <c r="O26" s="186"/>
    </row>
    <row r="27" spans="1:15" ht="33.75" customHeight="1" x14ac:dyDescent="0.25">
      <c r="A27" s="186"/>
      <c r="B27" s="62"/>
      <c r="C27" s="268"/>
      <c r="D27" s="186"/>
      <c r="E27" s="269"/>
      <c r="F27" s="186"/>
      <c r="G27" s="186"/>
      <c r="H27" s="186"/>
      <c r="I27" s="186"/>
      <c r="J27" s="186"/>
      <c r="K27" s="186"/>
      <c r="L27" s="188"/>
      <c r="M27" s="186"/>
      <c r="N27" s="79"/>
      <c r="O27" s="186"/>
    </row>
    <row r="28" spans="1:15" ht="33.75" customHeight="1" x14ac:dyDescent="0.25">
      <c r="A28" s="186"/>
      <c r="B28" s="62"/>
      <c r="C28" s="268"/>
      <c r="D28" s="186"/>
      <c r="E28" s="269"/>
      <c r="F28" s="186"/>
      <c r="G28" s="186"/>
      <c r="H28" s="186"/>
      <c r="I28" s="186"/>
      <c r="J28" s="186"/>
      <c r="K28" s="186"/>
      <c r="L28" s="188"/>
      <c r="M28" s="186"/>
      <c r="N28" s="79"/>
      <c r="O28" s="186"/>
    </row>
    <row r="29" spans="1:15" ht="33.75" customHeight="1" x14ac:dyDescent="0.25">
      <c r="A29" s="186"/>
      <c r="B29" s="62"/>
      <c r="C29" s="268"/>
      <c r="D29" s="186"/>
      <c r="E29" s="269"/>
      <c r="F29" s="186"/>
      <c r="G29" s="186"/>
      <c r="H29" s="186"/>
      <c r="I29" s="186"/>
      <c r="J29" s="186"/>
      <c r="K29" s="186"/>
      <c r="L29" s="188"/>
      <c r="M29" s="186"/>
      <c r="N29" s="79"/>
      <c r="O29" s="186"/>
    </row>
    <row r="30" spans="1:15" ht="33.75" customHeight="1" x14ac:dyDescent="0.25">
      <c r="A30" s="186"/>
      <c r="B30" s="62"/>
      <c r="C30" s="268"/>
      <c r="D30" s="186"/>
      <c r="E30" s="269"/>
      <c r="F30" s="186"/>
      <c r="G30" s="186"/>
      <c r="H30" s="186"/>
      <c r="I30" s="186"/>
      <c r="J30" s="186"/>
      <c r="K30" s="186"/>
      <c r="L30" s="188"/>
      <c r="M30" s="186"/>
      <c r="N30" s="79"/>
      <c r="O30" s="186"/>
    </row>
    <row r="31" spans="1:15" ht="33.75" customHeight="1" x14ac:dyDescent="0.25">
      <c r="A31" s="186"/>
      <c r="B31" s="62"/>
      <c r="C31" s="268"/>
      <c r="D31" s="186"/>
      <c r="E31" s="269"/>
      <c r="F31" s="186"/>
      <c r="G31" s="186"/>
      <c r="H31" s="186"/>
      <c r="I31" s="186"/>
      <c r="J31" s="186"/>
      <c r="K31" s="186"/>
      <c r="L31" s="188"/>
      <c r="M31" s="186"/>
      <c r="N31" s="79"/>
      <c r="O31" s="186"/>
    </row>
    <row r="32" spans="1:15" ht="33.75" customHeight="1" x14ac:dyDescent="0.25">
      <c r="A32" s="186"/>
      <c r="B32" s="62"/>
      <c r="C32" s="268"/>
      <c r="D32" s="186"/>
      <c r="E32" s="269"/>
      <c r="F32" s="186"/>
      <c r="G32" s="186"/>
      <c r="H32" s="186"/>
      <c r="I32" s="186"/>
      <c r="J32" s="186"/>
      <c r="K32" s="186"/>
      <c r="L32" s="188"/>
      <c r="M32" s="186"/>
      <c r="N32" s="79"/>
      <c r="O32" s="186"/>
    </row>
    <row r="33" spans="1:15" ht="33.75" customHeight="1" x14ac:dyDescent="0.25">
      <c r="A33" s="186"/>
      <c r="B33" s="62"/>
      <c r="C33" s="268"/>
      <c r="D33" s="186"/>
      <c r="E33" s="269"/>
      <c r="F33" s="186"/>
      <c r="G33" s="186"/>
      <c r="H33" s="186"/>
      <c r="I33" s="186"/>
      <c r="J33" s="186"/>
      <c r="K33" s="186"/>
      <c r="L33" s="188"/>
      <c r="M33" s="186"/>
      <c r="N33" s="79"/>
      <c r="O33" s="186"/>
    </row>
    <row r="34" spans="1:15" ht="33.75" customHeight="1" x14ac:dyDescent="0.25">
      <c r="A34" s="186"/>
      <c r="B34" s="62"/>
      <c r="C34" s="268"/>
      <c r="D34" s="186"/>
      <c r="E34" s="269"/>
      <c r="F34" s="186"/>
      <c r="G34" s="186"/>
      <c r="H34" s="186"/>
      <c r="I34" s="186"/>
      <c r="J34" s="186"/>
      <c r="K34" s="186"/>
      <c r="L34" s="188"/>
      <c r="M34" s="186"/>
      <c r="N34" s="79"/>
      <c r="O34" s="186"/>
    </row>
    <row r="35" spans="1:15" ht="33.75" customHeight="1" x14ac:dyDescent="0.25">
      <c r="A35" s="186"/>
      <c r="B35" s="62"/>
      <c r="C35" s="268"/>
      <c r="D35" s="186"/>
      <c r="E35" s="269"/>
      <c r="F35" s="186"/>
      <c r="G35" s="186"/>
      <c r="H35" s="186"/>
      <c r="I35" s="186"/>
      <c r="J35" s="186"/>
      <c r="K35" s="186"/>
      <c r="L35" s="188"/>
      <c r="M35" s="186"/>
      <c r="N35" s="79"/>
      <c r="O35" s="186"/>
    </row>
    <row r="36" spans="1:15" ht="33.75" customHeight="1" x14ac:dyDescent="0.25">
      <c r="A36" s="186"/>
      <c r="B36" s="62"/>
      <c r="C36" s="268"/>
      <c r="D36" s="186"/>
      <c r="E36" s="269"/>
      <c r="F36" s="186"/>
      <c r="G36" s="186"/>
      <c r="H36" s="186"/>
      <c r="I36" s="186"/>
      <c r="J36" s="186"/>
      <c r="K36" s="186"/>
      <c r="L36" s="188"/>
      <c r="M36" s="186"/>
      <c r="N36" s="79"/>
      <c r="O36" s="186"/>
    </row>
    <row r="37" spans="1:15" ht="33.75" customHeight="1" x14ac:dyDescent="0.25">
      <c r="A37" s="186"/>
      <c r="B37" s="62"/>
      <c r="C37" s="268"/>
      <c r="D37" s="186"/>
      <c r="E37" s="269"/>
      <c r="F37" s="186"/>
      <c r="G37" s="186"/>
      <c r="H37" s="186"/>
      <c r="I37" s="186"/>
      <c r="J37" s="186"/>
      <c r="K37" s="186"/>
      <c r="L37" s="188"/>
      <c r="M37" s="186"/>
      <c r="N37" s="79"/>
      <c r="O37" s="186"/>
    </row>
    <row r="38" spans="1:15" ht="22.5" customHeight="1" thickBot="1" x14ac:dyDescent="0.35">
      <c r="A38" s="186"/>
      <c r="B38" s="74"/>
      <c r="C38" s="265"/>
      <c r="D38" s="186"/>
      <c r="E38" s="266" t="s">
        <v>161</v>
      </c>
      <c r="F38" s="186"/>
      <c r="G38" s="186"/>
      <c r="H38" s="186"/>
      <c r="I38" s="186"/>
      <c r="J38" s="186"/>
      <c r="K38" s="186"/>
      <c r="L38" s="267">
        <f>SUM(L8:M37)</f>
        <v>190</v>
      </c>
      <c r="M38" s="186"/>
      <c r="N38" s="94">
        <f>SUM(N8:N37)</f>
        <v>0</v>
      </c>
      <c r="O38" s="186"/>
    </row>
    <row r="39" spans="1:15" ht="13.8" customHeight="1" thickTop="1" x14ac:dyDescent="0.25">
      <c r="B39" s="186"/>
      <c r="C39" s="186"/>
      <c r="D39" s="186"/>
      <c r="E39" s="186"/>
      <c r="F39" s="186"/>
      <c r="G39" s="186"/>
      <c r="H39" s="186"/>
      <c r="I39" s="186"/>
      <c r="J39" s="186"/>
      <c r="K39" s="186"/>
      <c r="L39" s="186"/>
      <c r="M39" s="186"/>
      <c r="N39" s="186"/>
    </row>
    <row r="40" spans="1:15" x14ac:dyDescent="0.25">
      <c r="A40" s="105"/>
      <c r="B40" s="105"/>
      <c r="C40" s="105"/>
      <c r="D40" s="105"/>
      <c r="E40" s="105"/>
      <c r="F40" s="105"/>
      <c r="G40" s="105"/>
      <c r="H40" s="105"/>
      <c r="I40" s="105"/>
      <c r="J40" s="105"/>
      <c r="K40" s="105"/>
      <c r="L40" s="105"/>
      <c r="M40" s="105"/>
      <c r="N40" s="105"/>
      <c r="O40" s="105"/>
    </row>
    <row r="41" spans="1:15" x14ac:dyDescent="0.25">
      <c r="A41" s="105"/>
      <c r="B41" s="105"/>
      <c r="C41" s="105"/>
      <c r="D41" s="105"/>
      <c r="E41" s="105"/>
      <c r="F41" s="105"/>
      <c r="G41" s="105"/>
      <c r="H41" s="105"/>
      <c r="I41" s="105"/>
      <c r="J41" s="105"/>
      <c r="K41" s="105"/>
      <c r="L41" s="105"/>
      <c r="M41" s="105"/>
      <c r="N41" s="105"/>
      <c r="O41" s="105"/>
    </row>
    <row r="42" spans="1:15" x14ac:dyDescent="0.25">
      <c r="A42" s="105"/>
      <c r="B42" s="105"/>
      <c r="C42" s="105"/>
      <c r="D42" s="105"/>
      <c r="E42" s="105"/>
      <c r="F42" s="105"/>
      <c r="G42" s="105"/>
      <c r="H42" s="105"/>
      <c r="I42" s="105"/>
      <c r="J42" s="105"/>
      <c r="K42" s="105"/>
      <c r="L42" s="105"/>
      <c r="M42" s="105"/>
      <c r="N42" s="105"/>
      <c r="O42" s="105"/>
    </row>
    <row r="43" spans="1:15" x14ac:dyDescent="0.25">
      <c r="A43" s="105"/>
      <c r="B43" s="105"/>
      <c r="C43" s="105"/>
      <c r="D43" s="105"/>
      <c r="E43" s="105"/>
      <c r="F43" s="105"/>
      <c r="G43" s="105"/>
      <c r="H43" s="105"/>
      <c r="I43" s="105"/>
      <c r="J43" s="105"/>
      <c r="K43" s="105"/>
      <c r="L43" s="105"/>
      <c r="M43" s="105"/>
      <c r="N43" s="105"/>
      <c r="O43" s="105"/>
    </row>
    <row r="44" spans="1:15" x14ac:dyDescent="0.25">
      <c r="A44" s="105"/>
      <c r="B44" s="105"/>
      <c r="C44" s="105"/>
      <c r="D44" s="105"/>
      <c r="E44" s="105"/>
      <c r="F44" s="105"/>
      <c r="G44" s="105"/>
      <c r="H44" s="105"/>
      <c r="I44" s="105"/>
      <c r="J44" s="105"/>
      <c r="K44" s="105"/>
      <c r="L44" s="105"/>
      <c r="M44" s="105"/>
      <c r="N44" s="105"/>
      <c r="O44" s="105"/>
    </row>
    <row r="45" spans="1:15" x14ac:dyDescent="0.25">
      <c r="A45" s="105"/>
      <c r="B45" s="105"/>
      <c r="C45" s="105"/>
      <c r="D45" s="105"/>
      <c r="E45" s="105"/>
      <c r="F45" s="105"/>
      <c r="G45" s="105"/>
      <c r="H45" s="105"/>
      <c r="I45" s="105"/>
      <c r="J45" s="105"/>
      <c r="K45" s="105"/>
      <c r="L45" s="105"/>
      <c r="M45" s="105"/>
      <c r="N45" s="105"/>
      <c r="O45" s="105"/>
    </row>
    <row r="46" spans="1:15" x14ac:dyDescent="0.25">
      <c r="A46" s="105"/>
      <c r="B46" s="105"/>
      <c r="C46" s="105"/>
      <c r="D46" s="105"/>
      <c r="E46" s="105"/>
      <c r="F46" s="105"/>
      <c r="G46" s="105"/>
      <c r="H46" s="105"/>
      <c r="I46" s="105"/>
      <c r="J46" s="105"/>
      <c r="K46" s="105"/>
      <c r="L46" s="105"/>
      <c r="M46" s="105"/>
      <c r="N46" s="105"/>
      <c r="O46" s="105"/>
    </row>
    <row r="47" spans="1:15" x14ac:dyDescent="0.25">
      <c r="A47" s="105"/>
      <c r="B47" s="105"/>
      <c r="C47" s="105"/>
      <c r="D47" s="105"/>
      <c r="E47" s="105"/>
      <c r="F47" s="105"/>
      <c r="G47" s="105"/>
      <c r="H47" s="105"/>
      <c r="I47" s="105"/>
      <c r="J47" s="105"/>
      <c r="K47" s="105"/>
      <c r="L47" s="105"/>
      <c r="M47" s="105"/>
      <c r="N47" s="105"/>
      <c r="O47" s="105"/>
    </row>
    <row r="48" spans="1:15" x14ac:dyDescent="0.25">
      <c r="A48" s="105"/>
      <c r="B48" s="105"/>
      <c r="C48" s="105"/>
      <c r="D48" s="105"/>
      <c r="E48" s="105"/>
      <c r="F48" s="105"/>
      <c r="G48" s="105"/>
      <c r="H48" s="105"/>
      <c r="I48" s="105"/>
      <c r="J48" s="105"/>
      <c r="K48" s="105"/>
      <c r="L48" s="105"/>
      <c r="M48" s="105"/>
      <c r="N48" s="105"/>
      <c r="O48" s="105"/>
    </row>
    <row r="49" s="105" customFormat="1" x14ac:dyDescent="0.25"/>
    <row r="50" s="105" customFormat="1" x14ac:dyDescent="0.25"/>
    <row r="51" s="105" customFormat="1" x14ac:dyDescent="0.25"/>
    <row r="52" s="105" customFormat="1" x14ac:dyDescent="0.25"/>
    <row r="53" s="105" customFormat="1" x14ac:dyDescent="0.25"/>
    <row r="54" s="105" customFormat="1" x14ac:dyDescent="0.25"/>
    <row r="55" s="105" customFormat="1" x14ac:dyDescent="0.25"/>
    <row r="56" s="105" customFormat="1" x14ac:dyDescent="0.25"/>
    <row r="57" s="105" customFormat="1" x14ac:dyDescent="0.25"/>
    <row r="58" s="105" customFormat="1" x14ac:dyDescent="0.25"/>
    <row r="59" s="105" customFormat="1" x14ac:dyDescent="0.25"/>
    <row r="60" s="105" customFormat="1" x14ac:dyDescent="0.25"/>
    <row r="61" s="105" customFormat="1" x14ac:dyDescent="0.25"/>
    <row r="62" s="105" customFormat="1" x14ac:dyDescent="0.25"/>
    <row r="63" s="105" customFormat="1" x14ac:dyDescent="0.25"/>
    <row r="64" s="105" customFormat="1" x14ac:dyDescent="0.25"/>
    <row r="65" s="105" customFormat="1" x14ac:dyDescent="0.25"/>
    <row r="66" s="105" customFormat="1" x14ac:dyDescent="0.25"/>
    <row r="67" s="105" customFormat="1" x14ac:dyDescent="0.25"/>
    <row r="68" s="105" customFormat="1" x14ac:dyDescent="0.25"/>
    <row r="69" s="105" customFormat="1" x14ac:dyDescent="0.25"/>
    <row r="70" s="105" customFormat="1" x14ac:dyDescent="0.25"/>
    <row r="71" s="105" customFormat="1" x14ac:dyDescent="0.25"/>
    <row r="72" s="105" customFormat="1" x14ac:dyDescent="0.25"/>
    <row r="73" s="105" customFormat="1" x14ac:dyDescent="0.25"/>
    <row r="74" s="105" customFormat="1" x14ac:dyDescent="0.25"/>
    <row r="75" s="105" customFormat="1" x14ac:dyDescent="0.25"/>
    <row r="76" s="105" customFormat="1" x14ac:dyDescent="0.25"/>
    <row r="77" s="105" customFormat="1" x14ac:dyDescent="0.25"/>
    <row r="78" s="105" customFormat="1" x14ac:dyDescent="0.25"/>
    <row r="79" s="105" customFormat="1" x14ac:dyDescent="0.25"/>
    <row r="80" s="105" customFormat="1" x14ac:dyDescent="0.25"/>
    <row r="81" s="105" customFormat="1" x14ac:dyDescent="0.25"/>
    <row r="82" s="105" customFormat="1" x14ac:dyDescent="0.25"/>
    <row r="83" s="105" customFormat="1" x14ac:dyDescent="0.25"/>
    <row r="84" s="105" customFormat="1" x14ac:dyDescent="0.25"/>
    <row r="85" s="105" customFormat="1" x14ac:dyDescent="0.25"/>
    <row r="86" s="105" customFormat="1" x14ac:dyDescent="0.25"/>
    <row r="87" s="105" customFormat="1" x14ac:dyDescent="0.25"/>
    <row r="88" s="105" customFormat="1" x14ac:dyDescent="0.25"/>
    <row r="89" s="105" customFormat="1" x14ac:dyDescent="0.25"/>
    <row r="90" s="105" customFormat="1" x14ac:dyDescent="0.25"/>
    <row r="91" s="105" customFormat="1" x14ac:dyDescent="0.25"/>
    <row r="92" s="105" customFormat="1" x14ac:dyDescent="0.25"/>
    <row r="93" s="105" customFormat="1" x14ac:dyDescent="0.25"/>
    <row r="94" s="105" customFormat="1" x14ac:dyDescent="0.25"/>
    <row r="95" s="105" customFormat="1" x14ac:dyDescent="0.25"/>
    <row r="96" s="105" customFormat="1" x14ac:dyDescent="0.25"/>
    <row r="97" s="105" customFormat="1" x14ac:dyDescent="0.25"/>
    <row r="98" s="105" customFormat="1" x14ac:dyDescent="0.25"/>
    <row r="99" s="105" customFormat="1" x14ac:dyDescent="0.25"/>
    <row r="100" s="105" customFormat="1" x14ac:dyDescent="0.25"/>
    <row r="101" s="105" customFormat="1" x14ac:dyDescent="0.25"/>
    <row r="102" s="105" customFormat="1" x14ac:dyDescent="0.25"/>
    <row r="103" s="105" customFormat="1" x14ac:dyDescent="0.25"/>
    <row r="104" s="105" customFormat="1" x14ac:dyDescent="0.25"/>
    <row r="105" s="105" customFormat="1" x14ac:dyDescent="0.25"/>
    <row r="106" s="105" customFormat="1" x14ac:dyDescent="0.25"/>
    <row r="107" s="105" customFormat="1" x14ac:dyDescent="0.25"/>
  </sheetData>
  <mergeCells count="109">
    <mergeCell ref="L20:M20"/>
    <mergeCell ref="C20:D20"/>
    <mergeCell ref="C19:D19"/>
    <mergeCell ref="B5:K5"/>
    <mergeCell ref="L5:M7"/>
    <mergeCell ref="N5:N7"/>
    <mergeCell ref="L16:M16"/>
    <mergeCell ref="E17:K17"/>
    <mergeCell ref="L17:M17"/>
    <mergeCell ref="C14:D14"/>
    <mergeCell ref="L13:M13"/>
    <mergeCell ref="C16:D16"/>
    <mergeCell ref="C17:D17"/>
    <mergeCell ref="C18:D18"/>
    <mergeCell ref="C15:D15"/>
    <mergeCell ref="E15:K15"/>
    <mergeCell ref="L15:M15"/>
    <mergeCell ref="L14:M14"/>
    <mergeCell ref="C13:D13"/>
    <mergeCell ref="E13:K13"/>
    <mergeCell ref="E6:E7"/>
    <mergeCell ref="E12:K12"/>
    <mergeCell ref="L12:M12"/>
    <mergeCell ref="C9:D9"/>
    <mergeCell ref="B1:N1"/>
    <mergeCell ref="B2:J2"/>
    <mergeCell ref="B3:J3"/>
    <mergeCell ref="L3:N3"/>
    <mergeCell ref="L2:N2"/>
    <mergeCell ref="L11:M11"/>
    <mergeCell ref="L8:M8"/>
    <mergeCell ref="B4:N4"/>
    <mergeCell ref="B6:B7"/>
    <mergeCell ref="C6:D7"/>
    <mergeCell ref="E9:K9"/>
    <mergeCell ref="L9:M9"/>
    <mergeCell ref="C10:D10"/>
    <mergeCell ref="L10:M10"/>
    <mergeCell ref="C11:D11"/>
    <mergeCell ref="E11:K11"/>
    <mergeCell ref="E22:K22"/>
    <mergeCell ref="C21:D21"/>
    <mergeCell ref="F6:K7"/>
    <mergeCell ref="C8:D8"/>
    <mergeCell ref="E8:K8"/>
    <mergeCell ref="E16:K16"/>
    <mergeCell ref="C12:D12"/>
    <mergeCell ref="E21:K21"/>
    <mergeCell ref="E20:K20"/>
    <mergeCell ref="E10:K10"/>
    <mergeCell ref="E14:K14"/>
    <mergeCell ref="O1:O38"/>
    <mergeCell ref="L35:M35"/>
    <mergeCell ref="C30:D30"/>
    <mergeCell ref="E30:K30"/>
    <mergeCell ref="L30:M30"/>
    <mergeCell ref="C31:D31"/>
    <mergeCell ref="E31:K31"/>
    <mergeCell ref="L31:M31"/>
    <mergeCell ref="C32:D32"/>
    <mergeCell ref="E32:K32"/>
    <mergeCell ref="C26:D26"/>
    <mergeCell ref="E26:K26"/>
    <mergeCell ref="L26:M26"/>
    <mergeCell ref="C25:D25"/>
    <mergeCell ref="C22:D22"/>
    <mergeCell ref="C23:D23"/>
    <mergeCell ref="L22:M22"/>
    <mergeCell ref="E23:K23"/>
    <mergeCell ref="L23:M23"/>
    <mergeCell ref="C29:D29"/>
    <mergeCell ref="E29:K29"/>
    <mergeCell ref="L29:M29"/>
    <mergeCell ref="E24:K24"/>
    <mergeCell ref="L24:M24"/>
    <mergeCell ref="C34:D34"/>
    <mergeCell ref="E34:K34"/>
    <mergeCell ref="L34:M34"/>
    <mergeCell ref="C35:D35"/>
    <mergeCell ref="E35:K35"/>
    <mergeCell ref="A1:A38"/>
    <mergeCell ref="L32:M32"/>
    <mergeCell ref="C33:D33"/>
    <mergeCell ref="E33:K33"/>
    <mergeCell ref="L33:M33"/>
    <mergeCell ref="E25:K25"/>
    <mergeCell ref="L25:M25"/>
    <mergeCell ref="C24:D24"/>
    <mergeCell ref="C27:D27"/>
    <mergeCell ref="E27:K27"/>
    <mergeCell ref="L27:M27"/>
    <mergeCell ref="C28:D28"/>
    <mergeCell ref="E28:K28"/>
    <mergeCell ref="L28:M28"/>
    <mergeCell ref="L21:M21"/>
    <mergeCell ref="E18:K18"/>
    <mergeCell ref="L18:M18"/>
    <mergeCell ref="E19:K19"/>
    <mergeCell ref="L19:M19"/>
    <mergeCell ref="B39:N39"/>
    <mergeCell ref="C38:D38"/>
    <mergeCell ref="E38:K38"/>
    <mergeCell ref="L38:M38"/>
    <mergeCell ref="C36:D36"/>
    <mergeCell ref="E36:K36"/>
    <mergeCell ref="L36:M36"/>
    <mergeCell ref="C37:D37"/>
    <mergeCell ref="E37:K37"/>
    <mergeCell ref="L37:M37"/>
  </mergeCells>
  <conditionalFormatting sqref="L38:N38">
    <cfRule type="cellIs" dxfId="0" priority="1" stopIfTrue="1" operator="equal">
      <formula>0</formula>
    </cfRule>
  </conditionalFormatting>
  <printOptions horizontalCentered="1" verticalCentered="1"/>
  <pageMargins left="0.25" right="0.25" top="0.25" bottom="0.5" header="0.5" footer="0.25"/>
  <headerFooter alignWithMargins="0">
    <oddFooter>&amp;C&amp;10 EVP Finance Unlocked Exp Report WB 4/5/07 B. Vos</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27"/>
    <pageSetUpPr fitToPage="1"/>
  </sheetPr>
  <dimension ref="A1:N55"/>
  <sheetViews>
    <sheetView workbookViewId="0">
      <pane ySplit="17" topLeftCell="A30" activePane="bottomLeft" state="frozen"/>
      <selection pane="bottomLeft" activeCell="C21" sqref="C21:G21"/>
    </sheetView>
  </sheetViews>
  <sheetFormatPr defaultColWidth="9.109375" defaultRowHeight="13.2" x14ac:dyDescent="0.25"/>
  <cols>
    <col min="1" max="1" width="1.109375" style="148" customWidth="1"/>
    <col min="2" max="2" width="11.6640625" style="148" customWidth="1"/>
    <col min="3" max="3" width="10.88671875" style="148" customWidth="1"/>
    <col min="4" max="4" width="11.6640625" style="148" customWidth="1"/>
    <col min="5" max="5" width="9.109375" style="148" customWidth="1"/>
    <col min="6" max="6" width="14.44140625" style="148" customWidth="1"/>
    <col min="7" max="7" width="35.33203125" style="148" customWidth="1"/>
    <col min="8" max="8" width="13.109375" style="148" customWidth="1"/>
    <col min="9" max="10" width="18.44140625" style="148" customWidth="1"/>
    <col min="11" max="12" width="18.88671875" style="148" customWidth="1"/>
    <col min="13" max="13" width="2.33203125" style="148" customWidth="1"/>
    <col min="14" max="14" width="9.109375" style="148" customWidth="1"/>
    <col min="15" max="16384" width="9.109375" style="148"/>
  </cols>
  <sheetData>
    <row r="1" spans="1:14" ht="26.25" customHeight="1" x14ac:dyDescent="0.4">
      <c r="A1" s="281"/>
      <c r="B1" s="282" t="s">
        <v>162</v>
      </c>
      <c r="C1" s="281"/>
      <c r="D1" s="281"/>
      <c r="E1" s="281"/>
      <c r="F1" s="281"/>
      <c r="G1" s="281"/>
      <c r="H1" s="281"/>
      <c r="I1" s="281"/>
      <c r="J1" s="281"/>
      <c r="K1" s="281"/>
      <c r="L1" s="281"/>
      <c r="M1" s="283"/>
      <c r="N1" s="150"/>
    </row>
    <row r="2" spans="1:14" ht="15.6" customHeight="1" x14ac:dyDescent="0.3">
      <c r="A2" s="281"/>
      <c r="B2" s="272" t="s">
        <v>60</v>
      </c>
      <c r="C2" s="281"/>
      <c r="D2" s="281"/>
      <c r="E2" s="281"/>
      <c r="F2" s="281"/>
      <c r="G2" s="281"/>
      <c r="H2" s="281"/>
      <c r="I2" s="299" t="s">
        <v>154</v>
      </c>
      <c r="J2" s="281"/>
      <c r="K2" s="239" t="s">
        <v>163</v>
      </c>
      <c r="L2" s="281"/>
      <c r="M2" s="281"/>
    </row>
    <row r="3" spans="1:14" ht="24" customHeight="1" x14ac:dyDescent="0.25">
      <c r="A3" s="281"/>
      <c r="B3" s="301" t="s">
        <v>2</v>
      </c>
      <c r="C3" s="281"/>
      <c r="D3" s="281"/>
      <c r="E3" s="281"/>
      <c r="F3" s="281"/>
      <c r="G3" s="281"/>
      <c r="H3" s="281"/>
      <c r="I3" s="300" t="str">
        <f>'T&amp;B'!$B$17</f>
        <v>Anthony Scopatz</v>
      </c>
      <c r="J3" s="281"/>
      <c r="K3" s="274"/>
      <c r="L3" s="281"/>
      <c r="M3" s="281"/>
    </row>
    <row r="4" spans="1:14" ht="6.75" customHeight="1" thickBot="1" x14ac:dyDescent="0.3">
      <c r="A4" s="281"/>
      <c r="B4" s="298"/>
      <c r="C4" s="281"/>
      <c r="D4" s="281"/>
      <c r="E4" s="281"/>
      <c r="F4" s="281"/>
      <c r="G4" s="281"/>
      <c r="H4" s="281"/>
      <c r="I4" s="281"/>
      <c r="J4" s="281"/>
      <c r="K4" s="281"/>
      <c r="L4" s="281"/>
      <c r="M4" s="281"/>
    </row>
    <row r="5" spans="1:14" ht="16.8" customHeight="1" thickTop="1" thickBot="1" x14ac:dyDescent="0.35">
      <c r="A5" s="281"/>
      <c r="B5" s="297" t="s">
        <v>164</v>
      </c>
      <c r="C5" s="281"/>
      <c r="D5" s="281"/>
      <c r="E5" s="281"/>
      <c r="F5" s="281"/>
      <c r="G5" s="281"/>
      <c r="H5" s="281"/>
      <c r="I5" s="281"/>
      <c r="J5" s="281"/>
      <c r="K5" s="281"/>
      <c r="L5" s="281"/>
      <c r="M5" s="281"/>
    </row>
    <row r="6" spans="1:14" ht="15.6" customHeight="1" thickTop="1" x14ac:dyDescent="0.25">
      <c r="A6" s="281"/>
      <c r="B6" s="291"/>
      <c r="C6" s="281"/>
      <c r="D6" s="281"/>
      <c r="E6" s="281"/>
      <c r="F6" s="281"/>
      <c r="G6" s="281"/>
      <c r="H6" s="281"/>
      <c r="I6" s="281"/>
      <c r="J6" s="281"/>
      <c r="K6" s="281"/>
      <c r="L6" s="281"/>
      <c r="M6" s="281"/>
    </row>
    <row r="7" spans="1:14" ht="15.6" customHeight="1" x14ac:dyDescent="0.25">
      <c r="A7" s="281"/>
      <c r="B7" s="292" t="s">
        <v>165</v>
      </c>
      <c r="C7" s="281"/>
      <c r="D7" s="281"/>
      <c r="E7" s="281"/>
      <c r="F7" s="281"/>
      <c r="G7" s="281"/>
      <c r="H7" s="54"/>
      <c r="I7" s="281"/>
      <c r="J7" s="281"/>
      <c r="K7" s="281"/>
      <c r="L7" s="32"/>
      <c r="M7" s="281"/>
    </row>
    <row r="8" spans="1:14" x14ac:dyDescent="0.25">
      <c r="A8" s="281"/>
      <c r="B8" s="294"/>
      <c r="C8" s="281"/>
      <c r="D8" s="281"/>
      <c r="E8" s="281"/>
      <c r="F8" s="281"/>
      <c r="G8" s="281"/>
      <c r="H8" s="281"/>
      <c r="J8" s="6" t="s">
        <v>166</v>
      </c>
      <c r="K8" s="81" t="s">
        <v>167</v>
      </c>
      <c r="L8" s="22" t="s">
        <v>168</v>
      </c>
      <c r="M8" s="281"/>
    </row>
    <row r="9" spans="1:14" ht="15" customHeight="1" x14ac:dyDescent="0.25">
      <c r="A9" s="281"/>
      <c r="B9" s="295" t="s">
        <v>169</v>
      </c>
      <c r="C9" s="281"/>
      <c r="D9" s="281"/>
      <c r="E9" s="281"/>
      <c r="F9" s="281"/>
      <c r="G9" s="281"/>
      <c r="H9" s="158"/>
      <c r="J9" s="27" t="s">
        <v>170</v>
      </c>
      <c r="K9" s="20">
        <v>25</v>
      </c>
      <c r="L9" s="88" t="str">
        <f>IF($H$12=0,"",SUM(K9/$H$12))</f>
        <v/>
      </c>
      <c r="M9" s="281"/>
    </row>
    <row r="10" spans="1:14" ht="15" customHeight="1" x14ac:dyDescent="0.25">
      <c r="A10" s="281"/>
      <c r="B10" s="295" t="s">
        <v>171</v>
      </c>
      <c r="C10" s="281"/>
      <c r="D10" s="281"/>
      <c r="E10" s="281"/>
      <c r="F10" s="281"/>
      <c r="G10" s="281"/>
      <c r="H10" s="158"/>
      <c r="J10" s="27" t="s">
        <v>172</v>
      </c>
      <c r="K10" s="20">
        <v>35</v>
      </c>
      <c r="L10" s="88" t="str">
        <f>IF($H$12=0,"",SUM(K10/$H$12))</f>
        <v/>
      </c>
      <c r="M10" s="281"/>
    </row>
    <row r="11" spans="1:14" x14ac:dyDescent="0.25">
      <c r="A11" s="281"/>
      <c r="B11" s="296"/>
      <c r="C11" s="281"/>
      <c r="D11" s="281"/>
      <c r="E11" s="281"/>
      <c r="F11" s="281"/>
      <c r="G11" s="281"/>
      <c r="H11" s="281"/>
      <c r="J11" s="27" t="s">
        <v>173</v>
      </c>
      <c r="K11" s="20">
        <v>50</v>
      </c>
      <c r="L11" s="88" t="str">
        <f>IF($H$12=0,"",SUM(K11/$H$12))</f>
        <v/>
      </c>
      <c r="M11" s="281"/>
    </row>
    <row r="12" spans="1:14" ht="15.6" customHeight="1" x14ac:dyDescent="0.3">
      <c r="A12" s="281"/>
      <c r="B12" s="293" t="s">
        <v>174</v>
      </c>
      <c r="C12" s="281"/>
      <c r="D12" s="281"/>
      <c r="E12" s="281"/>
      <c r="F12" s="281"/>
      <c r="G12" s="281"/>
      <c r="H12" s="159">
        <f>SUM(H9+H10)/2</f>
        <v>0</v>
      </c>
      <c r="J12" s="27" t="s">
        <v>175</v>
      </c>
      <c r="K12" s="20">
        <v>400</v>
      </c>
      <c r="L12" s="88" t="str">
        <f>IF($H$12=0,"",SUM(K12/$H$12))</f>
        <v/>
      </c>
      <c r="M12" s="281"/>
    </row>
    <row r="13" spans="1:14" ht="15.6" customHeight="1" x14ac:dyDescent="0.3">
      <c r="A13" s="281"/>
      <c r="B13" s="119"/>
      <c r="C13" s="120"/>
      <c r="D13" s="120"/>
      <c r="E13" s="120"/>
      <c r="F13" s="120"/>
      <c r="G13" s="121"/>
      <c r="H13" s="160"/>
      <c r="J13" s="27" t="s">
        <v>176</v>
      </c>
      <c r="K13" s="122">
        <v>0</v>
      </c>
      <c r="L13" s="88" t="str">
        <f>IF($H$12=0,"",SUM(K13/$H$12))</f>
        <v/>
      </c>
      <c r="M13" s="281"/>
    </row>
    <row r="14" spans="1:14" ht="3.75" customHeight="1" thickBot="1" x14ac:dyDescent="0.3">
      <c r="A14" s="281"/>
      <c r="B14" s="116"/>
      <c r="C14" s="117"/>
      <c r="D14" s="117"/>
      <c r="E14" s="117"/>
      <c r="F14" s="117"/>
      <c r="G14" s="117"/>
      <c r="H14" s="117"/>
      <c r="I14" s="117"/>
      <c r="J14" s="117"/>
      <c r="K14" s="117"/>
      <c r="L14" s="118"/>
      <c r="M14" s="281"/>
    </row>
    <row r="15" spans="1:14" ht="11.1" customHeight="1" thickTop="1" x14ac:dyDescent="0.25">
      <c r="A15" s="281"/>
      <c r="B15" s="281"/>
      <c r="C15" s="281"/>
      <c r="D15" s="281"/>
      <c r="E15" s="281"/>
      <c r="F15" s="281"/>
      <c r="G15" s="281"/>
      <c r="H15" s="281"/>
      <c r="I15" s="281"/>
      <c r="J15" s="281"/>
      <c r="K15" s="281"/>
      <c r="L15" s="281"/>
      <c r="M15" s="281"/>
    </row>
    <row r="16" spans="1:14" ht="19.5" customHeight="1" x14ac:dyDescent="0.3">
      <c r="A16" s="281"/>
      <c r="B16" s="289" t="s">
        <v>177</v>
      </c>
      <c r="C16" s="281"/>
      <c r="D16" s="281"/>
      <c r="E16" s="281"/>
      <c r="F16" s="281"/>
      <c r="G16" s="281"/>
      <c r="H16" s="290" t="s">
        <v>178</v>
      </c>
      <c r="I16" s="287" t="s">
        <v>179</v>
      </c>
      <c r="J16" s="286" t="s">
        <v>180</v>
      </c>
      <c r="K16" s="286" t="s">
        <v>181</v>
      </c>
      <c r="L16" s="286" t="s">
        <v>182</v>
      </c>
      <c r="M16" s="281"/>
    </row>
    <row r="17" spans="1:14" ht="65.099999999999994" customHeight="1" x14ac:dyDescent="0.25">
      <c r="A17" s="281"/>
      <c r="B17" s="149" t="s">
        <v>117</v>
      </c>
      <c r="C17" s="288" t="s">
        <v>183</v>
      </c>
      <c r="D17" s="281"/>
      <c r="E17" s="281"/>
      <c r="F17" s="281"/>
      <c r="G17" s="281"/>
      <c r="H17" s="281"/>
      <c r="I17" s="281"/>
      <c r="J17" s="281"/>
      <c r="K17" s="281"/>
      <c r="L17" s="281"/>
      <c r="M17" s="281"/>
    </row>
    <row r="18" spans="1:14" ht="33.75" customHeight="1" x14ac:dyDescent="0.3">
      <c r="A18" s="281"/>
      <c r="B18" s="112"/>
      <c r="C18" s="284"/>
      <c r="D18" s="281"/>
      <c r="E18" s="281"/>
      <c r="F18" s="281"/>
      <c r="G18" s="281"/>
      <c r="H18" s="7"/>
      <c r="I18" s="7"/>
      <c r="J18" s="89">
        <f t="shared" ref="J18:J48" si="0">SUM(H18-I18)</f>
        <v>0</v>
      </c>
      <c r="K18" s="90">
        <f t="shared" ref="K18:K48" si="1">SUM($H$12)*I18</f>
        <v>0</v>
      </c>
      <c r="L18" s="90">
        <f t="shared" ref="L18:L48" si="2">SUM($H$12)*J18</f>
        <v>0</v>
      </c>
      <c r="M18" s="281"/>
      <c r="N18" t="s">
        <v>184</v>
      </c>
    </row>
    <row r="19" spans="1:14" ht="33.75" customHeight="1" x14ac:dyDescent="0.3">
      <c r="A19" s="281"/>
      <c r="B19" s="112"/>
      <c r="C19" s="284"/>
      <c r="D19" s="281"/>
      <c r="E19" s="281"/>
      <c r="F19" s="281"/>
      <c r="G19" s="281"/>
      <c r="H19" s="7"/>
      <c r="I19" s="7"/>
      <c r="J19" s="89">
        <f t="shared" si="0"/>
        <v>0</v>
      </c>
      <c r="K19" s="90">
        <f t="shared" si="1"/>
        <v>0</v>
      </c>
      <c r="L19" s="90">
        <f t="shared" si="2"/>
        <v>0</v>
      </c>
      <c r="M19" s="281"/>
    </row>
    <row r="20" spans="1:14" ht="33.75" customHeight="1" x14ac:dyDescent="0.3">
      <c r="A20" s="281"/>
      <c r="B20" s="112"/>
      <c r="C20" s="284"/>
      <c r="D20" s="281"/>
      <c r="E20" s="281"/>
      <c r="F20" s="281"/>
      <c r="G20" s="281"/>
      <c r="H20" s="7"/>
      <c r="I20" s="8"/>
      <c r="J20" s="89">
        <f t="shared" si="0"/>
        <v>0</v>
      </c>
      <c r="K20" s="90">
        <f t="shared" si="1"/>
        <v>0</v>
      </c>
      <c r="L20" s="90">
        <f t="shared" si="2"/>
        <v>0</v>
      </c>
      <c r="M20" s="281"/>
    </row>
    <row r="21" spans="1:14" ht="33.75" customHeight="1" x14ac:dyDescent="0.3">
      <c r="A21" s="281"/>
      <c r="B21" s="112"/>
      <c r="C21" s="284"/>
      <c r="D21" s="281"/>
      <c r="E21" s="281"/>
      <c r="F21" s="281"/>
      <c r="G21" s="281"/>
      <c r="H21" s="7"/>
      <c r="I21" s="7"/>
      <c r="J21" s="89">
        <f t="shared" si="0"/>
        <v>0</v>
      </c>
      <c r="K21" s="90">
        <f t="shared" si="1"/>
        <v>0</v>
      </c>
      <c r="L21" s="90">
        <f t="shared" si="2"/>
        <v>0</v>
      </c>
      <c r="M21" s="281"/>
    </row>
    <row r="22" spans="1:14" ht="33.75" customHeight="1" x14ac:dyDescent="0.3">
      <c r="A22" s="281"/>
      <c r="B22" s="112"/>
      <c r="C22" s="284"/>
      <c r="D22" s="281"/>
      <c r="E22" s="281"/>
      <c r="F22" s="281"/>
      <c r="G22" s="281"/>
      <c r="H22" s="7"/>
      <c r="I22" s="8"/>
      <c r="J22" s="89">
        <f t="shared" si="0"/>
        <v>0</v>
      </c>
      <c r="K22" s="90">
        <f t="shared" si="1"/>
        <v>0</v>
      </c>
      <c r="L22" s="90">
        <f t="shared" si="2"/>
        <v>0</v>
      </c>
      <c r="M22" s="281"/>
    </row>
    <row r="23" spans="1:14" ht="33.75" customHeight="1" x14ac:dyDescent="0.3">
      <c r="A23" s="281"/>
      <c r="B23" s="112"/>
      <c r="C23" s="284"/>
      <c r="D23" s="281"/>
      <c r="E23" s="281"/>
      <c r="F23" s="281"/>
      <c r="G23" s="281"/>
      <c r="H23" s="7"/>
      <c r="I23" s="8"/>
      <c r="J23" s="89">
        <f t="shared" si="0"/>
        <v>0</v>
      </c>
      <c r="K23" s="90">
        <f t="shared" si="1"/>
        <v>0</v>
      </c>
      <c r="L23" s="90">
        <f t="shared" si="2"/>
        <v>0</v>
      </c>
      <c r="M23" s="281"/>
    </row>
    <row r="24" spans="1:14" ht="33.75" customHeight="1" x14ac:dyDescent="0.3">
      <c r="A24" s="281"/>
      <c r="B24" s="112"/>
      <c r="C24" s="284"/>
      <c r="D24" s="281"/>
      <c r="E24" s="281"/>
      <c r="F24" s="281"/>
      <c r="G24" s="281"/>
      <c r="H24" s="7"/>
      <c r="I24" s="8"/>
      <c r="J24" s="89">
        <f t="shared" si="0"/>
        <v>0</v>
      </c>
      <c r="K24" s="90">
        <f t="shared" si="1"/>
        <v>0</v>
      </c>
      <c r="L24" s="90">
        <f t="shared" si="2"/>
        <v>0</v>
      </c>
      <c r="M24" s="281"/>
    </row>
    <row r="25" spans="1:14" ht="33.75" customHeight="1" x14ac:dyDescent="0.3">
      <c r="A25" s="281"/>
      <c r="B25" s="112"/>
      <c r="C25" s="284"/>
      <c r="D25" s="281"/>
      <c r="E25" s="281"/>
      <c r="F25" s="281"/>
      <c r="G25" s="281"/>
      <c r="H25" s="7"/>
      <c r="I25" s="8"/>
      <c r="J25" s="89">
        <f t="shared" si="0"/>
        <v>0</v>
      </c>
      <c r="K25" s="90">
        <f t="shared" si="1"/>
        <v>0</v>
      </c>
      <c r="L25" s="90">
        <f t="shared" si="2"/>
        <v>0</v>
      </c>
      <c r="M25" s="281"/>
    </row>
    <row r="26" spans="1:14" ht="33.75" customHeight="1" x14ac:dyDescent="0.3">
      <c r="A26" s="281"/>
      <c r="B26" s="112"/>
      <c r="C26" s="284"/>
      <c r="D26" s="281"/>
      <c r="E26" s="281"/>
      <c r="F26" s="281"/>
      <c r="G26" s="281"/>
      <c r="H26" s="7"/>
      <c r="I26" s="8"/>
      <c r="J26" s="89">
        <f t="shared" si="0"/>
        <v>0</v>
      </c>
      <c r="K26" s="90">
        <f t="shared" si="1"/>
        <v>0</v>
      </c>
      <c r="L26" s="90">
        <f t="shared" si="2"/>
        <v>0</v>
      </c>
      <c r="M26" s="281"/>
    </row>
    <row r="27" spans="1:14" ht="33.75" customHeight="1" x14ac:dyDescent="0.3">
      <c r="A27" s="281"/>
      <c r="B27" s="112"/>
      <c r="C27" s="284"/>
      <c r="D27" s="281"/>
      <c r="E27" s="281"/>
      <c r="F27" s="281"/>
      <c r="G27" s="281"/>
      <c r="H27" s="7"/>
      <c r="I27" s="7"/>
      <c r="J27" s="89">
        <f t="shared" si="0"/>
        <v>0</v>
      </c>
      <c r="K27" s="90">
        <f t="shared" si="1"/>
        <v>0</v>
      </c>
      <c r="L27" s="90">
        <f t="shared" si="2"/>
        <v>0</v>
      </c>
      <c r="M27" s="281"/>
    </row>
    <row r="28" spans="1:14" ht="33.75" customHeight="1" x14ac:dyDescent="0.3">
      <c r="A28" s="281"/>
      <c r="B28" s="112"/>
      <c r="C28" s="284"/>
      <c r="D28" s="281"/>
      <c r="E28" s="281"/>
      <c r="F28" s="281"/>
      <c r="G28" s="281"/>
      <c r="H28" s="7"/>
      <c r="I28" s="8"/>
      <c r="J28" s="89">
        <f t="shared" si="0"/>
        <v>0</v>
      </c>
      <c r="K28" s="90">
        <f t="shared" si="1"/>
        <v>0</v>
      </c>
      <c r="L28" s="90">
        <f t="shared" si="2"/>
        <v>0</v>
      </c>
      <c r="M28" s="281"/>
    </row>
    <row r="29" spans="1:14" ht="33.75" customHeight="1" x14ac:dyDescent="0.3">
      <c r="A29" s="281"/>
      <c r="B29" s="112"/>
      <c r="C29" s="284"/>
      <c r="D29" s="281"/>
      <c r="E29" s="281"/>
      <c r="F29" s="281"/>
      <c r="G29" s="281"/>
      <c r="H29" s="7"/>
      <c r="I29" s="8"/>
      <c r="J29" s="89">
        <f t="shared" si="0"/>
        <v>0</v>
      </c>
      <c r="K29" s="90">
        <f t="shared" si="1"/>
        <v>0</v>
      </c>
      <c r="L29" s="90">
        <f t="shared" si="2"/>
        <v>0</v>
      </c>
      <c r="M29" s="281"/>
    </row>
    <row r="30" spans="1:14" ht="33.75" customHeight="1" x14ac:dyDescent="0.3">
      <c r="A30" s="281"/>
      <c r="B30" s="112"/>
      <c r="C30" s="284"/>
      <c r="D30" s="281"/>
      <c r="E30" s="281"/>
      <c r="F30" s="281"/>
      <c r="G30" s="281"/>
      <c r="H30" s="7"/>
      <c r="I30" s="8"/>
      <c r="J30" s="89">
        <f t="shared" si="0"/>
        <v>0</v>
      </c>
      <c r="K30" s="90">
        <f t="shared" si="1"/>
        <v>0</v>
      </c>
      <c r="L30" s="90">
        <f t="shared" si="2"/>
        <v>0</v>
      </c>
      <c r="M30" s="281"/>
    </row>
    <row r="31" spans="1:14" ht="33.75" customHeight="1" x14ac:dyDescent="0.3">
      <c r="A31" s="281"/>
      <c r="B31" s="112"/>
      <c r="C31" s="284"/>
      <c r="D31" s="281"/>
      <c r="E31" s="281"/>
      <c r="F31" s="281"/>
      <c r="G31" s="281"/>
      <c r="H31" s="7"/>
      <c r="I31" s="8"/>
      <c r="J31" s="89">
        <f t="shared" si="0"/>
        <v>0</v>
      </c>
      <c r="K31" s="90">
        <f t="shared" si="1"/>
        <v>0</v>
      </c>
      <c r="L31" s="90">
        <f t="shared" si="2"/>
        <v>0</v>
      </c>
      <c r="M31" s="281"/>
    </row>
    <row r="32" spans="1:14" ht="33.75" customHeight="1" x14ac:dyDescent="0.3">
      <c r="A32" s="281"/>
      <c r="B32" s="112"/>
      <c r="C32" s="284"/>
      <c r="D32" s="281"/>
      <c r="E32" s="281"/>
      <c r="F32" s="281"/>
      <c r="G32" s="281"/>
      <c r="H32" s="7"/>
      <c r="I32" s="8"/>
      <c r="J32" s="89">
        <f t="shared" si="0"/>
        <v>0</v>
      </c>
      <c r="K32" s="90">
        <f t="shared" si="1"/>
        <v>0</v>
      </c>
      <c r="L32" s="90">
        <f t="shared" si="2"/>
        <v>0</v>
      </c>
      <c r="M32" s="281"/>
    </row>
    <row r="33" spans="1:13" ht="33.75" customHeight="1" x14ac:dyDescent="0.3">
      <c r="A33" s="281"/>
      <c r="B33" s="112"/>
      <c r="C33" s="284"/>
      <c r="D33" s="281"/>
      <c r="E33" s="281"/>
      <c r="F33" s="281"/>
      <c r="G33" s="281"/>
      <c r="H33" s="7"/>
      <c r="I33" s="8"/>
      <c r="J33" s="89">
        <f t="shared" si="0"/>
        <v>0</v>
      </c>
      <c r="K33" s="90">
        <f t="shared" si="1"/>
        <v>0</v>
      </c>
      <c r="L33" s="90">
        <f t="shared" si="2"/>
        <v>0</v>
      </c>
      <c r="M33" s="281"/>
    </row>
    <row r="34" spans="1:13" ht="33.75" customHeight="1" x14ac:dyDescent="0.3">
      <c r="A34" s="281"/>
      <c r="B34" s="112"/>
      <c r="C34" s="284"/>
      <c r="D34" s="281"/>
      <c r="E34" s="281"/>
      <c r="F34" s="281"/>
      <c r="G34" s="281"/>
      <c r="H34" s="7"/>
      <c r="I34" s="8"/>
      <c r="J34" s="89">
        <f t="shared" si="0"/>
        <v>0</v>
      </c>
      <c r="K34" s="90">
        <f t="shared" si="1"/>
        <v>0</v>
      </c>
      <c r="L34" s="90">
        <f t="shared" si="2"/>
        <v>0</v>
      </c>
      <c r="M34" s="281"/>
    </row>
    <row r="35" spans="1:13" ht="33.75" customHeight="1" x14ac:dyDescent="0.3">
      <c r="A35" s="281"/>
      <c r="B35" s="112"/>
      <c r="C35" s="284"/>
      <c r="D35" s="281"/>
      <c r="E35" s="281"/>
      <c r="F35" s="281"/>
      <c r="G35" s="281"/>
      <c r="H35" s="7"/>
      <c r="I35" s="8"/>
      <c r="J35" s="89">
        <f t="shared" si="0"/>
        <v>0</v>
      </c>
      <c r="K35" s="90">
        <f t="shared" si="1"/>
        <v>0</v>
      </c>
      <c r="L35" s="90">
        <f t="shared" si="2"/>
        <v>0</v>
      </c>
      <c r="M35" s="281"/>
    </row>
    <row r="36" spans="1:13" ht="33.75" customHeight="1" x14ac:dyDescent="0.3">
      <c r="A36" s="281"/>
      <c r="B36" s="112"/>
      <c r="C36" s="284"/>
      <c r="D36" s="281"/>
      <c r="E36" s="281"/>
      <c r="F36" s="281"/>
      <c r="G36" s="281"/>
      <c r="H36" s="7"/>
      <c r="I36" s="8"/>
      <c r="J36" s="89">
        <f t="shared" si="0"/>
        <v>0</v>
      </c>
      <c r="K36" s="90">
        <f t="shared" si="1"/>
        <v>0</v>
      </c>
      <c r="L36" s="90">
        <f t="shared" si="2"/>
        <v>0</v>
      </c>
      <c r="M36" s="281"/>
    </row>
    <row r="37" spans="1:13" ht="33.75" customHeight="1" x14ac:dyDescent="0.3">
      <c r="A37" s="281"/>
      <c r="B37" s="112"/>
      <c r="C37" s="284"/>
      <c r="D37" s="281"/>
      <c r="E37" s="281"/>
      <c r="F37" s="281"/>
      <c r="G37" s="281"/>
      <c r="H37" s="7"/>
      <c r="I37" s="8"/>
      <c r="J37" s="89">
        <f t="shared" si="0"/>
        <v>0</v>
      </c>
      <c r="K37" s="90">
        <f t="shared" si="1"/>
        <v>0</v>
      </c>
      <c r="L37" s="90">
        <f t="shared" si="2"/>
        <v>0</v>
      </c>
      <c r="M37" s="281"/>
    </row>
    <row r="38" spans="1:13" ht="33.75" customHeight="1" x14ac:dyDescent="0.3">
      <c r="A38" s="281"/>
      <c r="B38" s="112"/>
      <c r="C38" s="284"/>
      <c r="D38" s="281"/>
      <c r="E38" s="281"/>
      <c r="F38" s="281"/>
      <c r="G38" s="281"/>
      <c r="H38" s="7"/>
      <c r="I38" s="8"/>
      <c r="J38" s="89">
        <f t="shared" si="0"/>
        <v>0</v>
      </c>
      <c r="K38" s="90">
        <f t="shared" si="1"/>
        <v>0</v>
      </c>
      <c r="L38" s="90">
        <f t="shared" si="2"/>
        <v>0</v>
      </c>
      <c r="M38" s="281"/>
    </row>
    <row r="39" spans="1:13" ht="33.75" customHeight="1" x14ac:dyDescent="0.3">
      <c r="A39" s="281"/>
      <c r="B39" s="112"/>
      <c r="C39" s="284"/>
      <c r="D39" s="281"/>
      <c r="E39" s="281"/>
      <c r="F39" s="281"/>
      <c r="G39" s="281"/>
      <c r="H39" s="7"/>
      <c r="I39" s="8"/>
      <c r="J39" s="89">
        <f t="shared" si="0"/>
        <v>0</v>
      </c>
      <c r="K39" s="90">
        <f t="shared" si="1"/>
        <v>0</v>
      </c>
      <c r="L39" s="90">
        <f t="shared" si="2"/>
        <v>0</v>
      </c>
      <c r="M39" s="281"/>
    </row>
    <row r="40" spans="1:13" ht="33.75" customHeight="1" x14ac:dyDescent="0.3">
      <c r="A40" s="281"/>
      <c r="B40" s="112"/>
      <c r="C40" s="284"/>
      <c r="D40" s="281"/>
      <c r="E40" s="281"/>
      <c r="F40" s="281"/>
      <c r="G40" s="281"/>
      <c r="H40" s="7"/>
      <c r="I40" s="8"/>
      <c r="J40" s="89">
        <f t="shared" si="0"/>
        <v>0</v>
      </c>
      <c r="K40" s="90">
        <f t="shared" si="1"/>
        <v>0</v>
      </c>
      <c r="L40" s="90">
        <f t="shared" si="2"/>
        <v>0</v>
      </c>
      <c r="M40" s="281"/>
    </row>
    <row r="41" spans="1:13" ht="33.75" customHeight="1" x14ac:dyDescent="0.3">
      <c r="A41" s="281"/>
      <c r="B41" s="112"/>
      <c r="C41" s="284"/>
      <c r="D41" s="281"/>
      <c r="E41" s="281"/>
      <c r="F41" s="281"/>
      <c r="G41" s="281"/>
      <c r="H41" s="7"/>
      <c r="I41" s="8"/>
      <c r="J41" s="89">
        <f t="shared" si="0"/>
        <v>0</v>
      </c>
      <c r="K41" s="90">
        <f t="shared" si="1"/>
        <v>0</v>
      </c>
      <c r="L41" s="90">
        <f t="shared" si="2"/>
        <v>0</v>
      </c>
      <c r="M41" s="281"/>
    </row>
    <row r="42" spans="1:13" ht="33.75" customHeight="1" x14ac:dyDescent="0.3">
      <c r="A42" s="281"/>
      <c r="B42" s="112"/>
      <c r="C42" s="284"/>
      <c r="D42" s="281"/>
      <c r="E42" s="281"/>
      <c r="F42" s="281"/>
      <c r="G42" s="281"/>
      <c r="H42" s="7"/>
      <c r="I42" s="8"/>
      <c r="J42" s="89">
        <f t="shared" si="0"/>
        <v>0</v>
      </c>
      <c r="K42" s="90">
        <f t="shared" si="1"/>
        <v>0</v>
      </c>
      <c r="L42" s="90">
        <f t="shared" si="2"/>
        <v>0</v>
      </c>
      <c r="M42" s="281"/>
    </row>
    <row r="43" spans="1:13" ht="33.75" customHeight="1" x14ac:dyDescent="0.3">
      <c r="A43" s="281"/>
      <c r="B43" s="112"/>
      <c r="C43" s="284"/>
      <c r="D43" s="281"/>
      <c r="E43" s="281"/>
      <c r="F43" s="281"/>
      <c r="G43" s="281"/>
      <c r="H43" s="7"/>
      <c r="I43" s="8"/>
      <c r="J43" s="89">
        <f t="shared" si="0"/>
        <v>0</v>
      </c>
      <c r="K43" s="90">
        <f t="shared" si="1"/>
        <v>0</v>
      </c>
      <c r="L43" s="90">
        <f t="shared" si="2"/>
        <v>0</v>
      </c>
      <c r="M43" s="281"/>
    </row>
    <row r="44" spans="1:13" ht="33.75" customHeight="1" x14ac:dyDescent="0.3">
      <c r="A44" s="281"/>
      <c r="B44" s="112"/>
      <c r="C44" s="284"/>
      <c r="D44" s="281"/>
      <c r="E44" s="281"/>
      <c r="F44" s="281"/>
      <c r="G44" s="281"/>
      <c r="H44" s="7"/>
      <c r="I44" s="8"/>
      <c r="J44" s="89">
        <f t="shared" si="0"/>
        <v>0</v>
      </c>
      <c r="K44" s="90">
        <f t="shared" si="1"/>
        <v>0</v>
      </c>
      <c r="L44" s="90">
        <f t="shared" si="2"/>
        <v>0</v>
      </c>
      <c r="M44" s="281"/>
    </row>
    <row r="45" spans="1:13" ht="33.75" customHeight="1" x14ac:dyDescent="0.3">
      <c r="A45" s="281"/>
      <c r="B45" s="112"/>
      <c r="C45" s="284"/>
      <c r="D45" s="281"/>
      <c r="E45" s="281"/>
      <c r="F45" s="281"/>
      <c r="G45" s="281"/>
      <c r="H45" s="7"/>
      <c r="I45" s="8"/>
      <c r="J45" s="89">
        <f t="shared" si="0"/>
        <v>0</v>
      </c>
      <c r="K45" s="90">
        <f t="shared" si="1"/>
        <v>0</v>
      </c>
      <c r="L45" s="90">
        <f t="shared" si="2"/>
        <v>0</v>
      </c>
      <c r="M45" s="281"/>
    </row>
    <row r="46" spans="1:13" ht="33.75" customHeight="1" x14ac:dyDescent="0.3">
      <c r="A46" s="281"/>
      <c r="B46" s="112"/>
      <c r="C46" s="284"/>
      <c r="D46" s="281"/>
      <c r="E46" s="281"/>
      <c r="F46" s="281"/>
      <c r="G46" s="281"/>
      <c r="H46" s="7"/>
      <c r="I46" s="8"/>
      <c r="J46" s="89">
        <f t="shared" si="0"/>
        <v>0</v>
      </c>
      <c r="K46" s="90">
        <f t="shared" si="1"/>
        <v>0</v>
      </c>
      <c r="L46" s="90">
        <f t="shared" si="2"/>
        <v>0</v>
      </c>
      <c r="M46" s="281"/>
    </row>
    <row r="47" spans="1:13" ht="33.75" customHeight="1" x14ac:dyDescent="0.3">
      <c r="A47" s="281"/>
      <c r="B47" s="112"/>
      <c r="C47" s="284"/>
      <c r="D47" s="281"/>
      <c r="E47" s="281"/>
      <c r="F47" s="281"/>
      <c r="G47" s="281"/>
      <c r="H47" s="7"/>
      <c r="I47" s="8"/>
      <c r="J47" s="89">
        <f t="shared" si="0"/>
        <v>0</v>
      </c>
      <c r="K47" s="90">
        <f t="shared" si="1"/>
        <v>0</v>
      </c>
      <c r="L47" s="90">
        <f t="shared" si="2"/>
        <v>0</v>
      </c>
      <c r="M47" s="281"/>
    </row>
    <row r="48" spans="1:13" ht="33.75" customHeight="1" thickBot="1" x14ac:dyDescent="0.35">
      <c r="A48" s="281"/>
      <c r="B48" s="113"/>
      <c r="C48" s="284"/>
      <c r="D48" s="281"/>
      <c r="E48" s="281"/>
      <c r="F48" s="281"/>
      <c r="G48" s="281"/>
      <c r="H48" s="72"/>
      <c r="I48" s="73"/>
      <c r="J48" s="91">
        <f t="shared" si="0"/>
        <v>0</v>
      </c>
      <c r="K48" s="92">
        <f t="shared" si="1"/>
        <v>0</v>
      </c>
      <c r="L48" s="92">
        <f t="shared" si="2"/>
        <v>0</v>
      </c>
      <c r="M48" s="281"/>
    </row>
    <row r="49" spans="1:13" ht="24" customHeight="1" thickTop="1" thickBot="1" x14ac:dyDescent="0.35">
      <c r="A49" s="281"/>
      <c r="B49" s="71"/>
      <c r="C49" s="285" t="s">
        <v>161</v>
      </c>
      <c r="D49" s="281"/>
      <c r="E49" s="281"/>
      <c r="F49" s="281"/>
      <c r="G49" s="281"/>
      <c r="H49" s="95">
        <f>SUM(H18:H48)</f>
        <v>0</v>
      </c>
      <c r="I49" s="96">
        <f>SUM(I18:I48)</f>
        <v>0</v>
      </c>
      <c r="J49" s="93">
        <f>SUM(J18:J48)</f>
        <v>0</v>
      </c>
      <c r="K49" s="147">
        <f>SUM(K18:K48)</f>
        <v>0</v>
      </c>
      <c r="L49" s="94">
        <f>SUM(L18:L48)</f>
        <v>0</v>
      </c>
      <c r="M49" s="281"/>
    </row>
    <row r="50" spans="1:13" ht="13.8" customHeight="1" thickTop="1" x14ac:dyDescent="0.25">
      <c r="A50" s="281"/>
      <c r="B50" s="281"/>
      <c r="C50" s="281"/>
      <c r="D50" s="281"/>
      <c r="E50" s="281"/>
      <c r="F50" s="281"/>
      <c r="G50" s="281"/>
      <c r="H50" s="281"/>
      <c r="I50" s="281"/>
      <c r="J50" s="281"/>
      <c r="K50" s="281"/>
      <c r="L50" s="281"/>
      <c r="M50" s="281"/>
    </row>
    <row r="51" spans="1:13" x14ac:dyDescent="0.25">
      <c r="A51" s="281"/>
      <c r="B51" s="9"/>
      <c r="C51" s="10"/>
      <c r="D51" s="10"/>
      <c r="E51" s="10"/>
      <c r="F51" s="10"/>
      <c r="G51" s="10"/>
      <c r="H51" s="10"/>
      <c r="I51" s="10"/>
      <c r="J51" s="10"/>
      <c r="K51" s="10"/>
      <c r="L51" s="11"/>
      <c r="M51" s="281"/>
    </row>
    <row r="52" spans="1:13" x14ac:dyDescent="0.25">
      <c r="A52" s="281"/>
      <c r="B52" s="60"/>
      <c r="C52" s="61"/>
      <c r="D52" s="12"/>
      <c r="E52" s="12"/>
      <c r="F52" s="12"/>
      <c r="G52" s="12"/>
      <c r="H52" s="12"/>
      <c r="I52" s="12"/>
      <c r="J52" s="12"/>
      <c r="K52" s="12"/>
      <c r="L52" s="13"/>
      <c r="M52" s="281"/>
    </row>
    <row r="53" spans="1:13" x14ac:dyDescent="0.25">
      <c r="A53" s="281"/>
      <c r="B53" s="60"/>
      <c r="C53" s="61"/>
      <c r="D53" s="12"/>
      <c r="E53" s="12"/>
      <c r="F53" s="12"/>
      <c r="G53" s="12"/>
      <c r="H53" s="12"/>
      <c r="I53" s="12"/>
      <c r="J53" s="12"/>
      <c r="K53" s="12"/>
      <c r="L53" s="13"/>
      <c r="M53" s="281"/>
    </row>
    <row r="54" spans="1:13" x14ac:dyDescent="0.25">
      <c r="A54" s="281"/>
      <c r="B54" s="14"/>
      <c r="C54" s="38"/>
      <c r="D54" s="38"/>
      <c r="E54" s="38"/>
      <c r="F54" s="38"/>
      <c r="G54" s="38"/>
      <c r="H54" s="38"/>
      <c r="I54" s="38"/>
      <c r="J54" s="38"/>
      <c r="K54" s="38"/>
      <c r="L54" s="15"/>
      <c r="M54" s="281"/>
    </row>
    <row r="55" spans="1:13" x14ac:dyDescent="0.25">
      <c r="A55" s="281"/>
      <c r="B55" s="281"/>
      <c r="C55" s="281"/>
      <c r="D55" s="281"/>
      <c r="E55" s="281"/>
      <c r="F55" s="281"/>
      <c r="G55" s="281"/>
      <c r="H55" s="281"/>
      <c r="I55" s="281"/>
      <c r="J55" s="281"/>
      <c r="K55" s="281"/>
      <c r="L55" s="281"/>
      <c r="M55" s="281"/>
    </row>
  </sheetData>
  <mergeCells count="61">
    <mergeCell ref="B5:L5"/>
    <mergeCell ref="K2:L2"/>
    <mergeCell ref="K3:L3"/>
    <mergeCell ref="B4:L4"/>
    <mergeCell ref="I2:J2"/>
    <mergeCell ref="B2:H2"/>
    <mergeCell ref="I3:J3"/>
    <mergeCell ref="B3:H3"/>
    <mergeCell ref="B6:L6"/>
    <mergeCell ref="B7:G7"/>
    <mergeCell ref="I7:K7"/>
    <mergeCell ref="B12:G12"/>
    <mergeCell ref="B15:L15"/>
    <mergeCell ref="B8:H8"/>
    <mergeCell ref="B9:G9"/>
    <mergeCell ref="B10:G10"/>
    <mergeCell ref="B11:H11"/>
    <mergeCell ref="K16:K17"/>
    <mergeCell ref="I16:I17"/>
    <mergeCell ref="L16:L17"/>
    <mergeCell ref="C17:G17"/>
    <mergeCell ref="C27:G27"/>
    <mergeCell ref="J16:J17"/>
    <mergeCell ref="B16:G16"/>
    <mergeCell ref="H16:H17"/>
    <mergeCell ref="C18:G18"/>
    <mergeCell ref="C19:G19"/>
    <mergeCell ref="C20:G20"/>
    <mergeCell ref="C21:G21"/>
    <mergeCell ref="C38:G38"/>
    <mergeCell ref="C28:G28"/>
    <mergeCell ref="C42:G42"/>
    <mergeCell ref="C43:G43"/>
    <mergeCell ref="C22:G22"/>
    <mergeCell ref="C23:G23"/>
    <mergeCell ref="C24:G24"/>
    <mergeCell ref="C25:G25"/>
    <mergeCell ref="C33:G33"/>
    <mergeCell ref="C26:G26"/>
    <mergeCell ref="C36:G36"/>
    <mergeCell ref="C40:G40"/>
    <mergeCell ref="C41:G41"/>
    <mergeCell ref="C37:G37"/>
    <mergeCell ref="C29:G29"/>
    <mergeCell ref="C39:G39"/>
    <mergeCell ref="A1:A55"/>
    <mergeCell ref="B1:L1"/>
    <mergeCell ref="M1:M55"/>
    <mergeCell ref="C30:G30"/>
    <mergeCell ref="C31:G31"/>
    <mergeCell ref="C32:G32"/>
    <mergeCell ref="C34:G34"/>
    <mergeCell ref="C35:G35"/>
    <mergeCell ref="B55:L55"/>
    <mergeCell ref="C48:G48"/>
    <mergeCell ref="B50:L50"/>
    <mergeCell ref="C44:G44"/>
    <mergeCell ref="C45:G45"/>
    <mergeCell ref="C46:G46"/>
    <mergeCell ref="C47:G47"/>
    <mergeCell ref="C49:G49"/>
  </mergeCells>
  <dataValidations count="4">
    <dataValidation type="decimal" operator="greaterThanOrEqual" showInputMessage="1" showErrorMessage="1" errorTitle="Value must be at least $0.00" error="Please enter a value of at least $0.00" sqref="H9:H10 H18:I48">
      <formula1>0</formula1>
    </dataValidation>
    <dataValidation type="decimal" operator="greaterThanOrEqual" showInputMessage="1" showErrorMessage="1" sqref="K13 J18:L48">
      <formula1>0</formula1>
    </dataValidation>
    <dataValidation operator="greaterThanOrEqual" showInputMessage="1" showErrorMessage="1" sqref="L9:L12"/>
    <dataValidation type="custom" operator="greaterThanOrEqual" showInputMessage="1" showErrorMessage="1" sqref="L13">
      <formula1>"SUM($L$13)"</formula1>
    </dataValidation>
  </dataValidations>
  <printOptions horizontalCentered="1" verticalCentered="1"/>
  <pageMargins left="0" right="0" top="0.25" bottom="0.5" header="0.5" footer="0.25"/>
  <headerFooter alignWithMargins="0">
    <oddFooter>&amp;CEVP Finance Unlocked Exp Report WB 4/5/07 B. Vos</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27"/>
    <pageSetUpPr fitToPage="1"/>
  </sheetPr>
  <dimension ref="A1:O48"/>
  <sheetViews>
    <sheetView workbookViewId="0">
      <pane ySplit="15" topLeftCell="A16" activePane="bottomLeft" state="frozen"/>
      <selection pane="bottomLeft" activeCell="C25" sqref="C25:H25"/>
    </sheetView>
  </sheetViews>
  <sheetFormatPr defaultColWidth="9.109375" defaultRowHeight="13.2" x14ac:dyDescent="0.25"/>
  <cols>
    <col min="1" max="1" width="1.44140625" style="148" customWidth="1"/>
    <col min="2" max="2" width="10.33203125" style="148" customWidth="1"/>
    <col min="3" max="3" width="7.88671875" style="148" customWidth="1"/>
    <col min="4" max="4" width="11.6640625" style="148" customWidth="1"/>
    <col min="5" max="5" width="9.109375" style="148" customWidth="1"/>
    <col min="6" max="6" width="12" style="148" customWidth="1"/>
    <col min="7" max="7" width="0.109375" style="148" hidden="1" customWidth="1"/>
    <col min="8" max="8" width="18.88671875" style="148" customWidth="1"/>
    <col min="9" max="10" width="13.44140625" style="148" customWidth="1"/>
    <col min="11" max="11" width="18.33203125" style="148" customWidth="1"/>
    <col min="12" max="12" width="17.109375" style="148" customWidth="1"/>
    <col min="13" max="13" width="18.33203125" style="148" customWidth="1"/>
    <col min="14" max="14" width="16.33203125" style="148" customWidth="1"/>
    <col min="15" max="15" width="1.6640625" style="148" customWidth="1"/>
    <col min="16" max="16" width="9.109375" style="148" customWidth="1"/>
    <col min="17" max="16384" width="9.109375" style="148"/>
  </cols>
  <sheetData>
    <row r="1" spans="1:15" s="153" customFormat="1" ht="26.25" customHeight="1" x14ac:dyDescent="0.25">
      <c r="A1" s="302"/>
      <c r="B1" s="282" t="s">
        <v>185</v>
      </c>
      <c r="C1" s="302"/>
      <c r="D1" s="302"/>
      <c r="E1" s="302"/>
      <c r="F1" s="302"/>
      <c r="G1" s="302"/>
      <c r="H1" s="302"/>
      <c r="I1" s="302"/>
      <c r="J1" s="302"/>
      <c r="K1" s="302"/>
      <c r="L1" s="302"/>
      <c r="M1" s="302"/>
      <c r="N1" s="302"/>
      <c r="O1" s="302"/>
    </row>
    <row r="2" spans="1:15" ht="15.6" customHeight="1" x14ac:dyDescent="0.3">
      <c r="A2" s="281"/>
      <c r="B2" s="305" t="s">
        <v>60</v>
      </c>
      <c r="C2" s="281"/>
      <c r="D2" s="281"/>
      <c r="E2" s="281"/>
      <c r="F2" s="281"/>
      <c r="G2" s="281"/>
      <c r="H2" s="281"/>
      <c r="I2" s="281"/>
      <c r="J2" s="281"/>
      <c r="K2" s="299" t="s">
        <v>154</v>
      </c>
      <c r="L2" s="281"/>
      <c r="M2" s="304" t="s">
        <v>163</v>
      </c>
      <c r="N2" s="281"/>
      <c r="O2" s="281"/>
    </row>
    <row r="3" spans="1:15" ht="26.25" customHeight="1" x14ac:dyDescent="0.25">
      <c r="A3" s="281"/>
      <c r="B3" s="273" t="s">
        <v>2</v>
      </c>
      <c r="C3" s="281"/>
      <c r="D3" s="281"/>
      <c r="E3" s="281"/>
      <c r="F3" s="281"/>
      <c r="G3" s="281"/>
      <c r="H3" s="281"/>
      <c r="I3" s="281"/>
      <c r="J3" s="281"/>
      <c r="K3" s="300" t="str">
        <f>'T&amp;B'!$B$17</f>
        <v>Anthony Scopatz</v>
      </c>
      <c r="L3" s="281"/>
      <c r="M3" s="221"/>
      <c r="N3" s="281"/>
      <c r="O3" s="281"/>
    </row>
    <row r="4" spans="1:15" s="153" customFormat="1" ht="9" customHeight="1" thickBot="1" x14ac:dyDescent="0.3">
      <c r="A4" s="302"/>
      <c r="B4" s="318"/>
      <c r="C4" s="302"/>
      <c r="D4" s="302"/>
      <c r="E4" s="302"/>
      <c r="F4" s="302"/>
      <c r="G4" s="302"/>
      <c r="H4" s="302"/>
      <c r="I4" s="302"/>
      <c r="J4" s="302"/>
      <c r="K4" s="302"/>
      <c r="L4" s="302"/>
      <c r="M4" s="302"/>
      <c r="N4" s="302"/>
      <c r="O4" s="302"/>
    </row>
    <row r="5" spans="1:15" ht="16.8" customHeight="1" thickTop="1" thickBot="1" x14ac:dyDescent="0.35">
      <c r="A5" s="281"/>
      <c r="B5" s="311"/>
      <c r="C5" s="281"/>
      <c r="D5" s="313" t="s">
        <v>186</v>
      </c>
      <c r="E5" s="281"/>
      <c r="F5" s="281"/>
      <c r="G5" s="281"/>
      <c r="H5" s="281"/>
      <c r="I5" s="281"/>
      <c r="J5" s="281"/>
      <c r="K5" s="281"/>
      <c r="L5" s="281"/>
      <c r="M5" s="281"/>
      <c r="N5" s="317"/>
      <c r="O5" s="281"/>
    </row>
    <row r="6" spans="1:15" ht="15.6" customHeight="1" thickTop="1" x14ac:dyDescent="0.25">
      <c r="A6" s="281"/>
      <c r="B6" s="281"/>
      <c r="C6" s="281"/>
      <c r="D6" s="312"/>
      <c r="E6" s="281"/>
      <c r="F6" s="281"/>
      <c r="G6" s="281"/>
      <c r="H6" s="281"/>
      <c r="I6" s="281"/>
      <c r="J6" s="281"/>
      <c r="K6" s="281"/>
      <c r="L6" s="281"/>
      <c r="M6" s="281"/>
      <c r="N6" s="281"/>
      <c r="O6" s="281"/>
    </row>
    <row r="7" spans="1:15" x14ac:dyDescent="0.25">
      <c r="A7" s="281"/>
      <c r="B7" s="281"/>
      <c r="C7" s="281"/>
      <c r="D7" s="319"/>
      <c r="E7" s="281"/>
      <c r="F7" s="281"/>
      <c r="G7" s="281"/>
      <c r="H7" s="281"/>
      <c r="I7" s="281"/>
      <c r="J7" s="315"/>
      <c r="K7" s="17" t="s">
        <v>166</v>
      </c>
      <c r="L7" s="80" t="s">
        <v>167</v>
      </c>
      <c r="M7" s="21" t="s">
        <v>168</v>
      </c>
      <c r="N7" s="281"/>
      <c r="O7" s="281"/>
    </row>
    <row r="8" spans="1:15" x14ac:dyDescent="0.25">
      <c r="A8" s="281"/>
      <c r="B8" s="281"/>
      <c r="C8" s="281"/>
      <c r="D8" s="281"/>
      <c r="E8" s="281"/>
      <c r="F8" s="281"/>
      <c r="G8" s="281"/>
      <c r="H8" s="281"/>
      <c r="I8" s="281"/>
      <c r="J8" s="281"/>
      <c r="K8" s="16" t="s">
        <v>170</v>
      </c>
      <c r="L8" s="19">
        <v>25</v>
      </c>
      <c r="M8" s="88" t="str">
        <f>IF($I$9=0,"",SUM(L8/$I$9))</f>
        <v/>
      </c>
      <c r="N8" s="281"/>
      <c r="O8" s="281"/>
    </row>
    <row r="9" spans="1:15" ht="15.6" customHeight="1" x14ac:dyDescent="0.3">
      <c r="A9" s="281"/>
      <c r="B9" s="281"/>
      <c r="C9" s="281"/>
      <c r="D9" s="314" t="s">
        <v>187</v>
      </c>
      <c r="E9" s="281"/>
      <c r="F9" s="281"/>
      <c r="G9" s="281"/>
      <c r="H9" s="281"/>
      <c r="I9" s="161"/>
      <c r="J9" s="281"/>
      <c r="K9" s="18" t="s">
        <v>172</v>
      </c>
      <c r="L9" s="20">
        <v>35</v>
      </c>
      <c r="M9" s="88" t="str">
        <f>IF($I$9=0,"",SUM(L9/$I$9))</f>
        <v/>
      </c>
      <c r="N9" s="281"/>
      <c r="O9" s="281"/>
    </row>
    <row r="10" spans="1:15" x14ac:dyDescent="0.25">
      <c r="A10" s="281"/>
      <c r="B10" s="281"/>
      <c r="C10" s="281"/>
      <c r="D10" s="320"/>
      <c r="E10" s="281"/>
      <c r="F10" s="281"/>
      <c r="G10" s="281"/>
      <c r="H10" s="281"/>
      <c r="I10" s="180"/>
      <c r="J10" s="281"/>
      <c r="K10" s="16" t="s">
        <v>173</v>
      </c>
      <c r="L10" s="19">
        <v>50</v>
      </c>
      <c r="M10" s="88" t="str">
        <f>IF($I$9=0,"",SUM(L10/$I$9))</f>
        <v/>
      </c>
      <c r="N10" s="281"/>
      <c r="O10" s="281"/>
    </row>
    <row r="11" spans="1:15" x14ac:dyDescent="0.25">
      <c r="A11" s="281"/>
      <c r="B11" s="281"/>
      <c r="C11" s="281"/>
      <c r="D11" s="281"/>
      <c r="E11" s="281"/>
      <c r="F11" s="281"/>
      <c r="G11" s="281"/>
      <c r="H11" s="281"/>
      <c r="I11" s="281"/>
      <c r="J11" s="281"/>
      <c r="K11" s="18" t="s">
        <v>175</v>
      </c>
      <c r="L11" s="20">
        <v>400</v>
      </c>
      <c r="M11" s="88" t="str">
        <f>IF($I$9=0,"",SUM(L11/$I$9))</f>
        <v/>
      </c>
      <c r="N11" s="281"/>
      <c r="O11" s="281"/>
    </row>
    <row r="12" spans="1:15" ht="15.6" customHeight="1" thickBot="1" x14ac:dyDescent="0.3">
      <c r="A12" s="281"/>
      <c r="B12" s="281"/>
      <c r="C12" s="281"/>
      <c r="D12" s="281"/>
      <c r="E12" s="281"/>
      <c r="F12" s="281"/>
      <c r="G12" s="281"/>
      <c r="H12" s="281"/>
      <c r="I12" s="281"/>
      <c r="J12" s="281"/>
      <c r="K12" s="316"/>
      <c r="L12" s="281"/>
      <c r="M12" s="281"/>
      <c r="N12" s="281"/>
      <c r="O12" s="281"/>
    </row>
    <row r="13" spans="1:15" ht="13.8" customHeight="1" thickTop="1" x14ac:dyDescent="0.25">
      <c r="A13" s="281"/>
      <c r="B13" s="311"/>
      <c r="C13" s="281"/>
      <c r="D13" s="281"/>
      <c r="E13" s="281"/>
      <c r="F13" s="281"/>
      <c r="G13" s="281"/>
      <c r="H13" s="281"/>
      <c r="I13" s="281"/>
      <c r="J13" s="281"/>
      <c r="K13" s="281"/>
      <c r="L13" s="281"/>
      <c r="M13" s="281"/>
      <c r="N13" s="281"/>
      <c r="O13" s="281"/>
    </row>
    <row r="14" spans="1:15" ht="19.5" customHeight="1" x14ac:dyDescent="0.25">
      <c r="A14" s="281"/>
      <c r="B14" s="308" t="s">
        <v>188</v>
      </c>
      <c r="C14" s="281"/>
      <c r="D14" s="281"/>
      <c r="E14" s="281"/>
      <c r="F14" s="281"/>
      <c r="G14" s="281"/>
      <c r="H14" s="281"/>
      <c r="I14" s="309" t="s">
        <v>189</v>
      </c>
      <c r="J14" s="290" t="s">
        <v>178</v>
      </c>
      <c r="K14" s="310" t="s">
        <v>190</v>
      </c>
      <c r="L14" s="286" t="s">
        <v>191</v>
      </c>
      <c r="M14" s="286" t="s">
        <v>181</v>
      </c>
      <c r="N14" s="286" t="s">
        <v>182</v>
      </c>
      <c r="O14" s="281"/>
    </row>
    <row r="15" spans="1:15" ht="34.5" customHeight="1" x14ac:dyDescent="0.25">
      <c r="A15" s="281"/>
      <c r="B15" s="149" t="s">
        <v>117</v>
      </c>
      <c r="C15" s="307" t="s">
        <v>183</v>
      </c>
      <c r="D15" s="281"/>
      <c r="E15" s="281"/>
      <c r="F15" s="281"/>
      <c r="G15" s="281"/>
      <c r="H15" s="281"/>
      <c r="I15" s="281"/>
      <c r="J15" s="281"/>
      <c r="K15" s="281"/>
      <c r="L15" s="281"/>
      <c r="M15" s="281"/>
      <c r="N15" s="281"/>
      <c r="O15" s="281"/>
    </row>
    <row r="16" spans="1:15" ht="33.75" customHeight="1" x14ac:dyDescent="0.3">
      <c r="A16" s="281"/>
      <c r="B16" s="114"/>
      <c r="C16" s="306"/>
      <c r="D16" s="281"/>
      <c r="E16" s="281"/>
      <c r="F16" s="281"/>
      <c r="G16" s="281"/>
      <c r="H16" s="281"/>
      <c r="I16" s="162"/>
      <c r="J16" s="7"/>
      <c r="K16" s="8"/>
      <c r="L16" s="89">
        <f t="shared" ref="L16:L41" si="0">SUM(J16-K16)</f>
        <v>0</v>
      </c>
      <c r="M16" s="90">
        <f t="shared" ref="M16:M41" si="1">SUM(I16*K16)</f>
        <v>0</v>
      </c>
      <c r="N16" s="90">
        <f t="shared" ref="N16:N41" si="2">SUM(I16*L16)</f>
        <v>0</v>
      </c>
      <c r="O16" s="281"/>
    </row>
    <row r="17" spans="1:15" ht="33.75" customHeight="1" x14ac:dyDescent="0.3">
      <c r="A17" s="281"/>
      <c r="B17" s="114"/>
      <c r="C17" s="306"/>
      <c r="D17" s="281"/>
      <c r="E17" s="281"/>
      <c r="F17" s="281"/>
      <c r="G17" s="281"/>
      <c r="H17" s="281"/>
      <c r="I17" s="162"/>
      <c r="J17" s="7"/>
      <c r="K17" s="8"/>
      <c r="L17" s="89">
        <f t="shared" si="0"/>
        <v>0</v>
      </c>
      <c r="M17" s="90">
        <f t="shared" si="1"/>
        <v>0</v>
      </c>
      <c r="N17" s="90">
        <f t="shared" si="2"/>
        <v>0</v>
      </c>
      <c r="O17" s="281"/>
    </row>
    <row r="18" spans="1:15" ht="33.75" customHeight="1" x14ac:dyDescent="0.3">
      <c r="A18" s="281"/>
      <c r="B18" s="114"/>
      <c r="C18" s="306"/>
      <c r="D18" s="281"/>
      <c r="E18" s="281"/>
      <c r="F18" s="281"/>
      <c r="G18" s="281"/>
      <c r="H18" s="281"/>
      <c r="I18" s="162"/>
      <c r="J18" s="7"/>
      <c r="K18" s="8"/>
      <c r="L18" s="89">
        <f t="shared" si="0"/>
        <v>0</v>
      </c>
      <c r="M18" s="90">
        <f t="shared" si="1"/>
        <v>0</v>
      </c>
      <c r="N18" s="90">
        <f t="shared" si="2"/>
        <v>0</v>
      </c>
      <c r="O18" s="281"/>
    </row>
    <row r="19" spans="1:15" ht="33.75" customHeight="1" x14ac:dyDescent="0.3">
      <c r="A19" s="281"/>
      <c r="B19" s="114"/>
      <c r="C19" s="306"/>
      <c r="D19" s="281"/>
      <c r="E19" s="281"/>
      <c r="F19" s="281"/>
      <c r="G19" s="281"/>
      <c r="H19" s="281"/>
      <c r="I19" s="162"/>
      <c r="J19" s="7"/>
      <c r="K19" s="8"/>
      <c r="L19" s="89">
        <f t="shared" si="0"/>
        <v>0</v>
      </c>
      <c r="M19" s="90">
        <f t="shared" si="1"/>
        <v>0</v>
      </c>
      <c r="N19" s="90">
        <f t="shared" si="2"/>
        <v>0</v>
      </c>
      <c r="O19" s="281"/>
    </row>
    <row r="20" spans="1:15" ht="33.75" customHeight="1" x14ac:dyDescent="0.3">
      <c r="A20" s="281"/>
      <c r="B20" s="114"/>
      <c r="C20" s="306"/>
      <c r="D20" s="281"/>
      <c r="E20" s="281"/>
      <c r="F20" s="281"/>
      <c r="G20" s="281"/>
      <c r="H20" s="281"/>
      <c r="I20" s="162"/>
      <c r="J20" s="7"/>
      <c r="K20" s="8"/>
      <c r="L20" s="89">
        <f t="shared" si="0"/>
        <v>0</v>
      </c>
      <c r="M20" s="90">
        <f t="shared" si="1"/>
        <v>0</v>
      </c>
      <c r="N20" s="90">
        <f t="shared" si="2"/>
        <v>0</v>
      </c>
      <c r="O20" s="281"/>
    </row>
    <row r="21" spans="1:15" ht="33.75" customHeight="1" x14ac:dyDescent="0.3">
      <c r="A21" s="281"/>
      <c r="B21" s="114"/>
      <c r="C21" s="306"/>
      <c r="D21" s="281"/>
      <c r="E21" s="281"/>
      <c r="F21" s="281"/>
      <c r="G21" s="281"/>
      <c r="H21" s="281"/>
      <c r="I21" s="162"/>
      <c r="J21" s="7"/>
      <c r="K21" s="8"/>
      <c r="L21" s="89">
        <f t="shared" si="0"/>
        <v>0</v>
      </c>
      <c r="M21" s="90">
        <f t="shared" si="1"/>
        <v>0</v>
      </c>
      <c r="N21" s="90">
        <f t="shared" si="2"/>
        <v>0</v>
      </c>
      <c r="O21" s="281"/>
    </row>
    <row r="22" spans="1:15" ht="33.75" customHeight="1" x14ac:dyDescent="0.3">
      <c r="A22" s="281"/>
      <c r="B22" s="114"/>
      <c r="C22" s="306"/>
      <c r="D22" s="281"/>
      <c r="E22" s="281"/>
      <c r="F22" s="281"/>
      <c r="G22" s="281"/>
      <c r="H22" s="281"/>
      <c r="I22" s="162"/>
      <c r="J22" s="7"/>
      <c r="K22" s="8"/>
      <c r="L22" s="89">
        <f t="shared" si="0"/>
        <v>0</v>
      </c>
      <c r="M22" s="90">
        <f t="shared" si="1"/>
        <v>0</v>
      </c>
      <c r="N22" s="90">
        <f t="shared" si="2"/>
        <v>0</v>
      </c>
      <c r="O22" s="281"/>
    </row>
    <row r="23" spans="1:15" ht="33.75" customHeight="1" x14ac:dyDescent="0.3">
      <c r="A23" s="281"/>
      <c r="B23" s="114"/>
      <c r="C23" s="306"/>
      <c r="D23" s="281"/>
      <c r="E23" s="281"/>
      <c r="F23" s="281"/>
      <c r="G23" s="281"/>
      <c r="H23" s="281"/>
      <c r="I23" s="162"/>
      <c r="J23" s="7"/>
      <c r="K23" s="8"/>
      <c r="L23" s="89">
        <f t="shared" si="0"/>
        <v>0</v>
      </c>
      <c r="M23" s="90">
        <f t="shared" si="1"/>
        <v>0</v>
      </c>
      <c r="N23" s="90">
        <f t="shared" si="2"/>
        <v>0</v>
      </c>
      <c r="O23" s="281"/>
    </row>
    <row r="24" spans="1:15" ht="33.75" customHeight="1" x14ac:dyDescent="0.3">
      <c r="A24" s="281"/>
      <c r="B24" s="114"/>
      <c r="C24" s="306"/>
      <c r="D24" s="281"/>
      <c r="E24" s="281"/>
      <c r="F24" s="281"/>
      <c r="G24" s="281"/>
      <c r="H24" s="281"/>
      <c r="I24" s="162"/>
      <c r="J24" s="7"/>
      <c r="K24" s="8"/>
      <c r="L24" s="89">
        <f t="shared" si="0"/>
        <v>0</v>
      </c>
      <c r="M24" s="90">
        <f t="shared" si="1"/>
        <v>0</v>
      </c>
      <c r="N24" s="90">
        <f t="shared" si="2"/>
        <v>0</v>
      </c>
      <c r="O24" s="281"/>
    </row>
    <row r="25" spans="1:15" ht="33.75" customHeight="1" x14ac:dyDescent="0.3">
      <c r="A25" s="281"/>
      <c r="B25" s="114"/>
      <c r="C25" s="306"/>
      <c r="D25" s="281"/>
      <c r="E25" s="281"/>
      <c r="F25" s="281"/>
      <c r="G25" s="281"/>
      <c r="H25" s="281"/>
      <c r="I25" s="162"/>
      <c r="J25" s="7"/>
      <c r="K25" s="8"/>
      <c r="L25" s="89">
        <f t="shared" si="0"/>
        <v>0</v>
      </c>
      <c r="M25" s="90">
        <f t="shared" si="1"/>
        <v>0</v>
      </c>
      <c r="N25" s="90">
        <f t="shared" si="2"/>
        <v>0</v>
      </c>
      <c r="O25" s="281"/>
    </row>
    <row r="26" spans="1:15" ht="33.75" customHeight="1" x14ac:dyDescent="0.3">
      <c r="A26" s="281"/>
      <c r="B26" s="114"/>
      <c r="C26" s="306"/>
      <c r="D26" s="281"/>
      <c r="E26" s="281"/>
      <c r="F26" s="281"/>
      <c r="G26" s="281"/>
      <c r="H26" s="281"/>
      <c r="I26" s="162"/>
      <c r="J26" s="7"/>
      <c r="K26" s="8"/>
      <c r="L26" s="89">
        <f t="shared" si="0"/>
        <v>0</v>
      </c>
      <c r="M26" s="90">
        <f t="shared" si="1"/>
        <v>0</v>
      </c>
      <c r="N26" s="90">
        <f t="shared" si="2"/>
        <v>0</v>
      </c>
      <c r="O26" s="281"/>
    </row>
    <row r="27" spans="1:15" ht="33.75" customHeight="1" x14ac:dyDescent="0.3">
      <c r="A27" s="281"/>
      <c r="B27" s="114"/>
      <c r="C27" s="306"/>
      <c r="D27" s="281"/>
      <c r="E27" s="281"/>
      <c r="F27" s="281"/>
      <c r="G27" s="281"/>
      <c r="H27" s="281"/>
      <c r="I27" s="162"/>
      <c r="J27" s="7"/>
      <c r="K27" s="8"/>
      <c r="L27" s="89">
        <f t="shared" si="0"/>
        <v>0</v>
      </c>
      <c r="M27" s="90">
        <f t="shared" si="1"/>
        <v>0</v>
      </c>
      <c r="N27" s="90">
        <f t="shared" si="2"/>
        <v>0</v>
      </c>
      <c r="O27" s="281"/>
    </row>
    <row r="28" spans="1:15" ht="33.75" customHeight="1" x14ac:dyDescent="0.3">
      <c r="A28" s="281"/>
      <c r="B28" s="114"/>
      <c r="C28" s="306"/>
      <c r="D28" s="281"/>
      <c r="E28" s="281"/>
      <c r="F28" s="281"/>
      <c r="G28" s="281"/>
      <c r="H28" s="281"/>
      <c r="I28" s="162"/>
      <c r="J28" s="7"/>
      <c r="K28" s="8"/>
      <c r="L28" s="89">
        <f t="shared" si="0"/>
        <v>0</v>
      </c>
      <c r="M28" s="90">
        <f t="shared" si="1"/>
        <v>0</v>
      </c>
      <c r="N28" s="90">
        <f t="shared" si="2"/>
        <v>0</v>
      </c>
      <c r="O28" s="281"/>
    </row>
    <row r="29" spans="1:15" ht="33.75" customHeight="1" x14ac:dyDescent="0.3">
      <c r="A29" s="281"/>
      <c r="B29" s="114"/>
      <c r="C29" s="306"/>
      <c r="D29" s="281"/>
      <c r="E29" s="281"/>
      <c r="F29" s="281"/>
      <c r="G29" s="281"/>
      <c r="H29" s="281"/>
      <c r="I29" s="162"/>
      <c r="J29" s="7"/>
      <c r="K29" s="8"/>
      <c r="L29" s="89">
        <f t="shared" si="0"/>
        <v>0</v>
      </c>
      <c r="M29" s="90">
        <f t="shared" si="1"/>
        <v>0</v>
      </c>
      <c r="N29" s="90">
        <f t="shared" si="2"/>
        <v>0</v>
      </c>
      <c r="O29" s="281"/>
    </row>
    <row r="30" spans="1:15" ht="33.75" customHeight="1" x14ac:dyDescent="0.3">
      <c r="A30" s="281"/>
      <c r="B30" s="114"/>
      <c r="C30" s="306"/>
      <c r="D30" s="281"/>
      <c r="E30" s="281"/>
      <c r="F30" s="281"/>
      <c r="G30" s="281"/>
      <c r="H30" s="281"/>
      <c r="I30" s="162"/>
      <c r="J30" s="7"/>
      <c r="K30" s="8"/>
      <c r="L30" s="89">
        <f t="shared" si="0"/>
        <v>0</v>
      </c>
      <c r="M30" s="90">
        <f t="shared" si="1"/>
        <v>0</v>
      </c>
      <c r="N30" s="90">
        <f t="shared" si="2"/>
        <v>0</v>
      </c>
      <c r="O30" s="281"/>
    </row>
    <row r="31" spans="1:15" ht="33.75" customHeight="1" x14ac:dyDescent="0.3">
      <c r="A31" s="281"/>
      <c r="B31" s="114"/>
      <c r="C31" s="306"/>
      <c r="D31" s="281"/>
      <c r="E31" s="281"/>
      <c r="F31" s="281"/>
      <c r="G31" s="281"/>
      <c r="H31" s="281"/>
      <c r="I31" s="162"/>
      <c r="J31" s="7"/>
      <c r="K31" s="8"/>
      <c r="L31" s="89">
        <f t="shared" si="0"/>
        <v>0</v>
      </c>
      <c r="M31" s="90">
        <f t="shared" si="1"/>
        <v>0</v>
      </c>
      <c r="N31" s="90">
        <f t="shared" si="2"/>
        <v>0</v>
      </c>
      <c r="O31" s="281"/>
    </row>
    <row r="32" spans="1:15" ht="33.75" customHeight="1" x14ac:dyDescent="0.3">
      <c r="A32" s="281"/>
      <c r="B32" s="114"/>
      <c r="C32" s="306"/>
      <c r="D32" s="281"/>
      <c r="E32" s="281"/>
      <c r="F32" s="281"/>
      <c r="G32" s="281"/>
      <c r="H32" s="281"/>
      <c r="I32" s="162"/>
      <c r="J32" s="7"/>
      <c r="K32" s="8"/>
      <c r="L32" s="89">
        <f t="shared" si="0"/>
        <v>0</v>
      </c>
      <c r="M32" s="90">
        <f t="shared" si="1"/>
        <v>0</v>
      </c>
      <c r="N32" s="90">
        <f t="shared" si="2"/>
        <v>0</v>
      </c>
      <c r="O32" s="281"/>
    </row>
    <row r="33" spans="1:15" ht="33.75" customHeight="1" x14ac:dyDescent="0.3">
      <c r="A33" s="281"/>
      <c r="B33" s="114"/>
      <c r="C33" s="306"/>
      <c r="D33" s="281"/>
      <c r="E33" s="281"/>
      <c r="F33" s="281"/>
      <c r="G33" s="281"/>
      <c r="H33" s="281"/>
      <c r="I33" s="162"/>
      <c r="J33" s="7"/>
      <c r="K33" s="8"/>
      <c r="L33" s="89">
        <f t="shared" si="0"/>
        <v>0</v>
      </c>
      <c r="M33" s="90">
        <f t="shared" si="1"/>
        <v>0</v>
      </c>
      <c r="N33" s="90">
        <f t="shared" si="2"/>
        <v>0</v>
      </c>
      <c r="O33" s="281"/>
    </row>
    <row r="34" spans="1:15" ht="33.75" customHeight="1" x14ac:dyDescent="0.3">
      <c r="A34" s="281"/>
      <c r="B34" s="114"/>
      <c r="C34" s="306"/>
      <c r="D34" s="281"/>
      <c r="E34" s="281"/>
      <c r="F34" s="281"/>
      <c r="G34" s="281"/>
      <c r="H34" s="281"/>
      <c r="I34" s="162"/>
      <c r="J34" s="7"/>
      <c r="K34" s="8"/>
      <c r="L34" s="89">
        <f t="shared" si="0"/>
        <v>0</v>
      </c>
      <c r="M34" s="90">
        <f t="shared" si="1"/>
        <v>0</v>
      </c>
      <c r="N34" s="90">
        <f t="shared" si="2"/>
        <v>0</v>
      </c>
      <c r="O34" s="281"/>
    </row>
    <row r="35" spans="1:15" ht="33.75" customHeight="1" x14ac:dyDescent="0.3">
      <c r="A35" s="281"/>
      <c r="B35" s="114"/>
      <c r="C35" s="306"/>
      <c r="D35" s="281"/>
      <c r="E35" s="281"/>
      <c r="F35" s="281"/>
      <c r="G35" s="281"/>
      <c r="H35" s="281"/>
      <c r="I35" s="162"/>
      <c r="J35" s="7"/>
      <c r="K35" s="8"/>
      <c r="L35" s="89">
        <f t="shared" si="0"/>
        <v>0</v>
      </c>
      <c r="M35" s="90">
        <f t="shared" si="1"/>
        <v>0</v>
      </c>
      <c r="N35" s="90">
        <f t="shared" si="2"/>
        <v>0</v>
      </c>
      <c r="O35" s="281"/>
    </row>
    <row r="36" spans="1:15" ht="33.75" customHeight="1" x14ac:dyDescent="0.3">
      <c r="A36" s="281"/>
      <c r="B36" s="114"/>
      <c r="C36" s="306"/>
      <c r="D36" s="281"/>
      <c r="E36" s="281"/>
      <c r="F36" s="281"/>
      <c r="G36" s="281"/>
      <c r="H36" s="281"/>
      <c r="I36" s="162"/>
      <c r="J36" s="7"/>
      <c r="K36" s="8"/>
      <c r="L36" s="89">
        <f t="shared" si="0"/>
        <v>0</v>
      </c>
      <c r="M36" s="90">
        <f t="shared" si="1"/>
        <v>0</v>
      </c>
      <c r="N36" s="90">
        <f t="shared" si="2"/>
        <v>0</v>
      </c>
      <c r="O36" s="281"/>
    </row>
    <row r="37" spans="1:15" ht="33.75" customHeight="1" x14ac:dyDescent="0.3">
      <c r="A37" s="281"/>
      <c r="B37" s="114"/>
      <c r="C37" s="306"/>
      <c r="D37" s="281"/>
      <c r="E37" s="281"/>
      <c r="F37" s="281"/>
      <c r="G37" s="281"/>
      <c r="H37" s="281"/>
      <c r="I37" s="162"/>
      <c r="J37" s="7"/>
      <c r="K37" s="8"/>
      <c r="L37" s="89">
        <f t="shared" si="0"/>
        <v>0</v>
      </c>
      <c r="M37" s="90">
        <f t="shared" si="1"/>
        <v>0</v>
      </c>
      <c r="N37" s="90">
        <f t="shared" si="2"/>
        <v>0</v>
      </c>
      <c r="O37" s="281"/>
    </row>
    <row r="38" spans="1:15" ht="33.75" customHeight="1" x14ac:dyDescent="0.3">
      <c r="A38" s="281"/>
      <c r="B38" s="114"/>
      <c r="C38" s="306"/>
      <c r="D38" s="281"/>
      <c r="E38" s="281"/>
      <c r="F38" s="281"/>
      <c r="G38" s="281"/>
      <c r="H38" s="281"/>
      <c r="I38" s="162"/>
      <c r="J38" s="7"/>
      <c r="K38" s="8"/>
      <c r="L38" s="89">
        <f t="shared" si="0"/>
        <v>0</v>
      </c>
      <c r="M38" s="90">
        <f t="shared" si="1"/>
        <v>0</v>
      </c>
      <c r="N38" s="90">
        <f t="shared" si="2"/>
        <v>0</v>
      </c>
      <c r="O38" s="281"/>
    </row>
    <row r="39" spans="1:15" ht="33.75" customHeight="1" x14ac:dyDescent="0.3">
      <c r="A39" s="281"/>
      <c r="B39" s="114"/>
      <c r="C39" s="306"/>
      <c r="D39" s="281"/>
      <c r="E39" s="281"/>
      <c r="F39" s="281"/>
      <c r="G39" s="281"/>
      <c r="H39" s="281"/>
      <c r="I39" s="162"/>
      <c r="J39" s="7"/>
      <c r="K39" s="8"/>
      <c r="L39" s="89">
        <f t="shared" si="0"/>
        <v>0</v>
      </c>
      <c r="M39" s="90">
        <f t="shared" si="1"/>
        <v>0</v>
      </c>
      <c r="N39" s="90">
        <f t="shared" si="2"/>
        <v>0</v>
      </c>
      <c r="O39" s="281"/>
    </row>
    <row r="40" spans="1:15" ht="33.75" customHeight="1" x14ac:dyDescent="0.3">
      <c r="A40" s="281"/>
      <c r="B40" s="114"/>
      <c r="C40" s="306"/>
      <c r="D40" s="281"/>
      <c r="E40" s="281"/>
      <c r="F40" s="281"/>
      <c r="G40" s="281"/>
      <c r="H40" s="281"/>
      <c r="I40" s="162"/>
      <c r="J40" s="7"/>
      <c r="K40" s="8"/>
      <c r="L40" s="89">
        <f t="shared" si="0"/>
        <v>0</v>
      </c>
      <c r="M40" s="90">
        <f t="shared" si="1"/>
        <v>0</v>
      </c>
      <c r="N40" s="90">
        <f t="shared" si="2"/>
        <v>0</v>
      </c>
      <c r="O40" s="281"/>
    </row>
    <row r="41" spans="1:15" ht="33.75" customHeight="1" thickBot="1" x14ac:dyDescent="0.35">
      <c r="A41" s="281"/>
      <c r="B41" s="115"/>
      <c r="C41" s="306"/>
      <c r="D41" s="281"/>
      <c r="E41" s="281"/>
      <c r="F41" s="281"/>
      <c r="G41" s="281"/>
      <c r="H41" s="281"/>
      <c r="I41" s="163"/>
      <c r="J41" s="72"/>
      <c r="K41" s="73"/>
      <c r="L41" s="91">
        <f t="shared" si="0"/>
        <v>0</v>
      </c>
      <c r="M41" s="92">
        <f t="shared" si="1"/>
        <v>0</v>
      </c>
      <c r="N41" s="92">
        <f t="shared" si="2"/>
        <v>0</v>
      </c>
      <c r="O41" s="281"/>
    </row>
    <row r="42" spans="1:15" ht="25.5" customHeight="1" thickTop="1" thickBot="1" x14ac:dyDescent="0.35">
      <c r="A42" s="281"/>
      <c r="B42" s="71"/>
      <c r="C42" s="285" t="s">
        <v>161</v>
      </c>
      <c r="D42" s="281"/>
      <c r="E42" s="281"/>
      <c r="F42" s="281"/>
      <c r="G42" s="281"/>
      <c r="H42" s="281"/>
      <c r="I42" s="164"/>
      <c r="J42" s="75">
        <f>SUM(J16:J41)</f>
        <v>0</v>
      </c>
      <c r="K42" s="76">
        <f>SUM(K16:K41)</f>
        <v>0</v>
      </c>
      <c r="L42" s="93">
        <f>SUM(L16:L41)</f>
        <v>0</v>
      </c>
      <c r="M42" s="94">
        <f>SUM(M16:M41)</f>
        <v>0</v>
      </c>
      <c r="N42" s="94">
        <f>SUM(N16:N41)</f>
        <v>0</v>
      </c>
      <c r="O42" s="281"/>
    </row>
    <row r="43" spans="1:15" ht="13.8" customHeight="1" thickTop="1" x14ac:dyDescent="0.25">
      <c r="A43" s="281"/>
      <c r="B43" s="303"/>
      <c r="C43" s="281"/>
      <c r="D43" s="281"/>
      <c r="E43" s="281"/>
      <c r="F43" s="281"/>
      <c r="G43" s="281"/>
      <c r="H43" s="281"/>
      <c r="I43" s="281"/>
      <c r="J43" s="281"/>
      <c r="K43" s="281"/>
      <c r="L43" s="281"/>
      <c r="M43" s="281"/>
      <c r="N43" s="281"/>
      <c r="O43" s="281"/>
    </row>
    <row r="44" spans="1:15" ht="5.25" customHeight="1" x14ac:dyDescent="0.25">
      <c r="A44" s="281"/>
      <c r="B44" s="9"/>
      <c r="C44" s="10"/>
      <c r="D44" s="10"/>
      <c r="E44" s="10"/>
      <c r="F44" s="10"/>
      <c r="G44" s="10"/>
      <c r="H44" s="10"/>
      <c r="I44" s="10"/>
      <c r="J44" s="10"/>
      <c r="K44" s="10"/>
      <c r="L44" s="10"/>
      <c r="M44" s="10"/>
      <c r="N44" s="11"/>
      <c r="O44" s="281"/>
    </row>
    <row r="45" spans="1:15" x14ac:dyDescent="0.25">
      <c r="A45" s="281"/>
      <c r="B45" s="60"/>
      <c r="C45" s="12"/>
      <c r="D45" s="61"/>
      <c r="E45" s="12"/>
      <c r="F45" s="12"/>
      <c r="G45" s="12"/>
      <c r="H45" s="12"/>
      <c r="I45" s="12"/>
      <c r="J45" s="12"/>
      <c r="K45" s="12"/>
      <c r="L45" s="12"/>
      <c r="M45" s="12"/>
      <c r="N45" s="13"/>
      <c r="O45" s="281"/>
    </row>
    <row r="46" spans="1:15" x14ac:dyDescent="0.25">
      <c r="A46" s="281"/>
      <c r="B46" s="60"/>
      <c r="C46" s="12"/>
      <c r="D46" s="61"/>
      <c r="E46" s="12"/>
      <c r="F46" s="12"/>
      <c r="G46" s="12"/>
      <c r="H46" s="12"/>
      <c r="I46" s="12"/>
      <c r="J46" s="12"/>
      <c r="K46" s="12"/>
      <c r="L46" s="12"/>
      <c r="M46" s="12"/>
      <c r="N46" s="13"/>
      <c r="O46" s="281"/>
    </row>
    <row r="47" spans="1:15" ht="6.75" customHeight="1" x14ac:dyDescent="0.25">
      <c r="A47" s="281"/>
      <c r="B47" s="14"/>
      <c r="C47" s="38"/>
      <c r="D47" s="38"/>
      <c r="E47" s="38"/>
      <c r="F47" s="38"/>
      <c r="G47" s="38"/>
      <c r="H47" s="38"/>
      <c r="I47" s="38"/>
      <c r="J47" s="38"/>
      <c r="K47" s="38"/>
      <c r="L47" s="38"/>
      <c r="M47" s="38"/>
      <c r="N47" s="15"/>
      <c r="O47" s="281"/>
    </row>
    <row r="48" spans="1:15" x14ac:dyDescent="0.25">
      <c r="A48" s="281"/>
      <c r="B48" s="281"/>
      <c r="C48" s="281"/>
      <c r="D48" s="281"/>
      <c r="E48" s="281"/>
      <c r="F48" s="281"/>
      <c r="G48" s="281"/>
      <c r="H48" s="281"/>
      <c r="I48" s="281"/>
      <c r="J48" s="281"/>
      <c r="K48" s="281"/>
      <c r="L48" s="281"/>
      <c r="M48" s="281"/>
      <c r="N48" s="281"/>
      <c r="O48" s="281"/>
    </row>
  </sheetData>
  <mergeCells count="58">
    <mergeCell ref="B13:N13"/>
    <mergeCell ref="B1:N1"/>
    <mergeCell ref="B5:C12"/>
    <mergeCell ref="D6:M6"/>
    <mergeCell ref="D5:M5"/>
    <mergeCell ref="D9:H9"/>
    <mergeCell ref="I10:I12"/>
    <mergeCell ref="J7:J12"/>
    <mergeCell ref="K12:M12"/>
    <mergeCell ref="N5:N12"/>
    <mergeCell ref="B4:N4"/>
    <mergeCell ref="D7:I8"/>
    <mergeCell ref="D10:H12"/>
    <mergeCell ref="J14:J15"/>
    <mergeCell ref="C15:H15"/>
    <mergeCell ref="B14:H14"/>
    <mergeCell ref="I14:I15"/>
    <mergeCell ref="N14:N15"/>
    <mergeCell ref="K14:K15"/>
    <mergeCell ref="L14:L15"/>
    <mergeCell ref="M14:M15"/>
    <mergeCell ref="C19:H19"/>
    <mergeCell ref="C20:H20"/>
    <mergeCell ref="C21:H21"/>
    <mergeCell ref="C18:H18"/>
    <mergeCell ref="C16:H16"/>
    <mergeCell ref="C17:H17"/>
    <mergeCell ref="C26:H26"/>
    <mergeCell ref="C27:H27"/>
    <mergeCell ref="C28:H28"/>
    <mergeCell ref="C29:H29"/>
    <mergeCell ref="C22:H22"/>
    <mergeCell ref="C23:H23"/>
    <mergeCell ref="C24:H24"/>
    <mergeCell ref="C25:H25"/>
    <mergeCell ref="C37:H37"/>
    <mergeCell ref="C38:H38"/>
    <mergeCell ref="C39:H39"/>
    <mergeCell ref="C30:H30"/>
    <mergeCell ref="C31:H31"/>
    <mergeCell ref="C32:H32"/>
    <mergeCell ref="C33:H33"/>
    <mergeCell ref="A1:A47"/>
    <mergeCell ref="O1:O47"/>
    <mergeCell ref="A48:O48"/>
    <mergeCell ref="B43:N43"/>
    <mergeCell ref="K2:L2"/>
    <mergeCell ref="M2:N2"/>
    <mergeCell ref="M3:N3"/>
    <mergeCell ref="K3:L3"/>
    <mergeCell ref="B2:J2"/>
    <mergeCell ref="B3:J3"/>
    <mergeCell ref="C42:H42"/>
    <mergeCell ref="C41:H41"/>
    <mergeCell ref="C40:H40"/>
    <mergeCell ref="C34:H34"/>
    <mergeCell ref="C35:H35"/>
    <mergeCell ref="C36:H36"/>
  </mergeCells>
  <dataValidations count="1">
    <dataValidation type="decimal" operator="greaterThanOrEqual" showInputMessage="1" showErrorMessage="1" sqref="I16">
      <formula1>0</formula1>
    </dataValidation>
  </dataValidations>
  <printOptions horizontalCentered="1" verticalCentered="1"/>
  <pageMargins left="0.25" right="0.25" top="0.25" bottom="0.5" header="0.5" footer="0.25"/>
  <headerFooter alignWithMargins="0">
    <oddFooter>&amp;C&amp;8 EVP Finance Unlocked Exp Report WB 4/5/07 B. Vos</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pageSetUpPr fitToPage="1"/>
  </sheetPr>
  <dimension ref="A1:N57"/>
  <sheetViews>
    <sheetView workbookViewId="0">
      <selection activeCell="A37" sqref="A37:N37"/>
    </sheetView>
  </sheetViews>
  <sheetFormatPr defaultColWidth="9.109375" defaultRowHeight="13.2" x14ac:dyDescent="0.25"/>
  <cols>
    <col min="1" max="13" width="9.109375" style="148" customWidth="1"/>
    <col min="14" max="14" width="28" style="148" customWidth="1"/>
    <col min="15" max="15" width="9.109375" style="148" customWidth="1"/>
    <col min="16" max="16384" width="9.109375" style="148"/>
  </cols>
  <sheetData>
    <row r="1" spans="1:14" s="151" customFormat="1" ht="30" customHeight="1" x14ac:dyDescent="0.4">
      <c r="A1" s="331" t="s">
        <v>192</v>
      </c>
      <c r="B1" s="186"/>
      <c r="C1" s="186"/>
      <c r="D1" s="186"/>
      <c r="E1" s="186"/>
      <c r="F1" s="186"/>
      <c r="G1" s="186"/>
      <c r="H1" s="186"/>
      <c r="I1" s="186"/>
      <c r="J1" s="186"/>
      <c r="K1" s="186"/>
      <c r="L1" s="186"/>
      <c r="M1" s="186"/>
      <c r="N1" s="186"/>
    </row>
    <row r="2" spans="1:14" s="151" customFormat="1" ht="13.8" customHeight="1" x14ac:dyDescent="0.3">
      <c r="A2" s="332" t="s">
        <v>1</v>
      </c>
      <c r="B2" s="186"/>
      <c r="C2" s="186"/>
      <c r="D2" s="186"/>
      <c r="E2" s="186"/>
      <c r="F2" s="186"/>
      <c r="G2" s="186"/>
      <c r="H2" s="186"/>
      <c r="I2" s="186"/>
      <c r="J2" s="186"/>
      <c r="K2" s="186"/>
      <c r="L2" s="186"/>
      <c r="M2" s="186"/>
      <c r="N2" s="186"/>
    </row>
    <row r="3" spans="1:14" s="151" customFormat="1" x14ac:dyDescent="0.25">
      <c r="A3" s="333" t="s">
        <v>2</v>
      </c>
      <c r="B3" s="186"/>
      <c r="C3" s="186"/>
      <c r="D3" s="186"/>
      <c r="E3" s="186"/>
      <c r="F3" s="186"/>
      <c r="G3" s="186"/>
      <c r="H3" s="186"/>
      <c r="I3" s="186"/>
      <c r="J3" s="186"/>
      <c r="K3" s="186"/>
      <c r="L3" s="186"/>
      <c r="M3" s="186"/>
      <c r="N3" s="186"/>
    </row>
    <row r="4" spans="1:14" s="151" customFormat="1" x14ac:dyDescent="0.25">
      <c r="A4" s="186"/>
      <c r="B4" s="186"/>
      <c r="C4" s="186"/>
      <c r="D4" s="186"/>
      <c r="E4" s="186"/>
      <c r="F4" s="186"/>
      <c r="G4" s="186"/>
      <c r="H4" s="186"/>
      <c r="I4" s="186"/>
      <c r="J4" s="186"/>
      <c r="K4" s="186"/>
      <c r="L4" s="186"/>
      <c r="M4" s="186"/>
      <c r="N4" s="186"/>
    </row>
    <row r="5" spans="1:14" s="153" customFormat="1" ht="15.6" customHeight="1" x14ac:dyDescent="0.3">
      <c r="A5" s="325" t="s">
        <v>193</v>
      </c>
      <c r="B5" s="302"/>
      <c r="C5" s="302"/>
      <c r="D5" s="302"/>
      <c r="E5" s="302"/>
      <c r="F5" s="302"/>
      <c r="G5" s="302"/>
      <c r="H5" s="302"/>
      <c r="I5" s="302"/>
      <c r="J5" s="302"/>
      <c r="K5" s="302"/>
      <c r="L5" s="302"/>
      <c r="M5" s="302"/>
      <c r="N5" s="302"/>
    </row>
    <row r="6" spans="1:14" s="153" customFormat="1" ht="15" customHeight="1" x14ac:dyDescent="0.25">
      <c r="A6" s="302"/>
      <c r="B6" s="302"/>
      <c r="C6" s="302"/>
      <c r="D6" s="302"/>
      <c r="E6" s="302"/>
      <c r="F6" s="302"/>
      <c r="G6" s="302"/>
      <c r="H6" s="302"/>
      <c r="I6" s="302"/>
      <c r="J6" s="302"/>
      <c r="K6" s="302"/>
      <c r="L6" s="302"/>
      <c r="M6" s="302"/>
      <c r="N6" s="302"/>
    </row>
    <row r="7" spans="1:14" s="153" customFormat="1" ht="15" customHeight="1" x14ac:dyDescent="0.25">
      <c r="A7" s="298" t="s">
        <v>194</v>
      </c>
      <c r="B7" s="302"/>
      <c r="C7" s="302"/>
      <c r="D7" s="302"/>
      <c r="E7" s="302"/>
      <c r="F7" s="302"/>
      <c r="G7" s="302"/>
      <c r="H7" s="302"/>
      <c r="I7" s="302"/>
      <c r="J7" s="302"/>
      <c r="K7" s="302"/>
      <c r="L7" s="302"/>
      <c r="M7" s="302"/>
      <c r="N7" s="302"/>
    </row>
    <row r="8" spans="1:14" s="153" customFormat="1" ht="15" customHeight="1" x14ac:dyDescent="0.25">
      <c r="A8" s="298" t="s">
        <v>195</v>
      </c>
      <c r="B8" s="302"/>
      <c r="C8" s="302"/>
      <c r="D8" s="302"/>
      <c r="E8" s="302"/>
      <c r="F8" s="302"/>
      <c r="G8" s="302"/>
      <c r="H8" s="302"/>
      <c r="I8" s="302"/>
      <c r="J8" s="302"/>
      <c r="K8" s="302"/>
      <c r="L8" s="302"/>
      <c r="M8" s="302"/>
      <c r="N8" s="302"/>
    </row>
    <row r="9" spans="1:14" s="153" customFormat="1" ht="15" customHeight="1" x14ac:dyDescent="0.25">
      <c r="A9" s="302"/>
      <c r="B9" s="302"/>
      <c r="C9" s="302"/>
      <c r="D9" s="302"/>
      <c r="E9" s="302"/>
      <c r="F9" s="302"/>
      <c r="G9" s="302"/>
      <c r="H9" s="302"/>
      <c r="I9" s="302"/>
      <c r="J9" s="302"/>
      <c r="K9" s="302"/>
      <c r="L9" s="302"/>
      <c r="M9" s="302"/>
      <c r="N9" s="302"/>
    </row>
    <row r="10" spans="1:14" s="153" customFormat="1" ht="15" customHeight="1" x14ac:dyDescent="0.25">
      <c r="A10" s="298" t="s">
        <v>196</v>
      </c>
      <c r="B10" s="302"/>
      <c r="C10" s="302"/>
      <c r="D10" s="302"/>
      <c r="E10" s="302"/>
      <c r="F10" s="302"/>
      <c r="G10" s="302"/>
      <c r="H10" s="302"/>
      <c r="I10" s="302"/>
      <c r="J10" s="302"/>
      <c r="K10" s="302"/>
      <c r="L10" s="302"/>
      <c r="M10" s="302"/>
      <c r="N10" s="302"/>
    </row>
    <row r="11" spans="1:14" s="153" customFormat="1" ht="15" customHeight="1" x14ac:dyDescent="0.25">
      <c r="A11" s="298" t="s">
        <v>197</v>
      </c>
      <c r="B11" s="302"/>
      <c r="C11" s="302"/>
      <c r="D11" s="302"/>
      <c r="E11" s="302"/>
      <c r="F11" s="302"/>
      <c r="G11" s="302"/>
      <c r="H11" s="302"/>
      <c r="I11" s="302"/>
      <c r="J11" s="302"/>
      <c r="K11" s="302"/>
      <c r="L11" s="302"/>
      <c r="M11" s="302"/>
      <c r="N11" s="302"/>
    </row>
    <row r="12" spans="1:14" s="153" customFormat="1" ht="15" customHeight="1" x14ac:dyDescent="0.25">
      <c r="A12" s="302"/>
      <c r="B12" s="302"/>
      <c r="C12" s="302"/>
      <c r="D12" s="302"/>
      <c r="E12" s="302"/>
      <c r="F12" s="302"/>
      <c r="G12" s="302"/>
      <c r="H12" s="302"/>
      <c r="I12" s="302"/>
      <c r="J12" s="302"/>
      <c r="K12" s="302"/>
      <c r="L12" s="302"/>
      <c r="M12" s="302"/>
      <c r="N12" s="302"/>
    </row>
    <row r="13" spans="1:14" s="153" customFormat="1" ht="15.6" customHeight="1" x14ac:dyDescent="0.3">
      <c r="A13" s="325" t="s">
        <v>198</v>
      </c>
      <c r="B13" s="302"/>
      <c r="C13" s="302"/>
      <c r="D13" s="302"/>
      <c r="E13" s="302"/>
      <c r="F13" s="302"/>
      <c r="G13" s="302"/>
      <c r="H13" s="302"/>
      <c r="I13" s="302"/>
      <c r="J13" s="302"/>
      <c r="K13" s="302"/>
      <c r="L13" s="302"/>
      <c r="M13" s="302"/>
      <c r="N13" s="302"/>
    </row>
    <row r="14" spans="1:14" s="153" customFormat="1" ht="15" customHeight="1" x14ac:dyDescent="0.25">
      <c r="A14" s="302"/>
      <c r="B14" s="302"/>
      <c r="C14" s="302"/>
      <c r="D14" s="302"/>
      <c r="E14" s="302"/>
      <c r="F14" s="302"/>
      <c r="G14" s="302"/>
      <c r="H14" s="302"/>
      <c r="I14" s="302"/>
      <c r="J14" s="302"/>
      <c r="K14" s="302"/>
      <c r="L14" s="302"/>
      <c r="M14" s="302"/>
      <c r="N14" s="302"/>
    </row>
    <row r="15" spans="1:14" s="153" customFormat="1" ht="15" customHeight="1" x14ac:dyDescent="0.25">
      <c r="A15" s="302" t="s">
        <v>199</v>
      </c>
      <c r="B15" s="302"/>
      <c r="C15" s="302"/>
      <c r="D15" s="302"/>
      <c r="E15" s="302"/>
      <c r="F15" s="302"/>
      <c r="G15" s="302"/>
      <c r="H15" s="302"/>
      <c r="I15" s="302"/>
      <c r="J15" s="302"/>
      <c r="K15" s="302"/>
      <c r="L15" s="302"/>
      <c r="M15" s="302"/>
      <c r="N15" s="302"/>
    </row>
    <row r="16" spans="1:14" s="153" customFormat="1" ht="15" customHeight="1" x14ac:dyDescent="0.25">
      <c r="A16" s="302"/>
      <c r="B16" s="302"/>
      <c r="C16" s="302"/>
      <c r="D16" s="302"/>
      <c r="E16" s="302"/>
      <c r="F16" s="302"/>
      <c r="G16" s="302"/>
      <c r="H16" s="302"/>
      <c r="I16" s="302"/>
      <c r="J16" s="302"/>
      <c r="K16" s="302"/>
      <c r="L16" s="302"/>
      <c r="M16" s="302"/>
      <c r="N16" s="302"/>
    </row>
    <row r="17" spans="1:14" s="153" customFormat="1" ht="15.6" customHeight="1" x14ac:dyDescent="0.25">
      <c r="A17" s="328" t="s">
        <v>200</v>
      </c>
      <c r="B17" s="302"/>
      <c r="C17" s="302"/>
      <c r="D17" s="302"/>
      <c r="E17" s="302"/>
      <c r="F17" s="302"/>
      <c r="G17" s="302"/>
      <c r="H17" s="302"/>
      <c r="I17" s="302"/>
      <c r="J17" s="302"/>
      <c r="K17" s="302"/>
      <c r="L17" s="302"/>
      <c r="M17" s="302"/>
      <c r="N17" s="302"/>
    </row>
    <row r="18" spans="1:14" s="153" customFormat="1" ht="15" customHeight="1" x14ac:dyDescent="0.25">
      <c r="A18" s="152" t="s">
        <v>201</v>
      </c>
    </row>
    <row r="19" spans="1:14" s="153" customFormat="1" ht="15" customHeight="1" x14ac:dyDescent="0.25">
      <c r="A19" s="152" t="s">
        <v>202</v>
      </c>
    </row>
    <row r="20" spans="1:14" s="153" customFormat="1" ht="15" customHeight="1" x14ac:dyDescent="0.25">
      <c r="A20" s="329"/>
      <c r="B20" s="302"/>
      <c r="C20" s="302"/>
      <c r="D20" s="302"/>
      <c r="E20" s="302"/>
      <c r="F20" s="302"/>
      <c r="G20" s="302"/>
      <c r="H20" s="302"/>
      <c r="I20" s="302"/>
      <c r="J20" s="302"/>
      <c r="K20" s="302"/>
      <c r="L20" s="302"/>
      <c r="M20" s="302"/>
      <c r="N20" s="302"/>
    </row>
    <row r="21" spans="1:14" s="153" customFormat="1" ht="15.6" customHeight="1" x14ac:dyDescent="0.25">
      <c r="A21" s="330" t="s">
        <v>203</v>
      </c>
      <c r="B21" s="302"/>
      <c r="C21" s="302"/>
      <c r="D21" s="302"/>
      <c r="E21" s="302"/>
      <c r="F21" s="302"/>
      <c r="G21" s="302"/>
      <c r="H21" s="302"/>
      <c r="I21" s="302"/>
      <c r="J21" s="302"/>
      <c r="K21" s="302"/>
      <c r="L21" s="302"/>
      <c r="M21" s="302"/>
      <c r="N21" s="302"/>
    </row>
    <row r="22" spans="1:14" s="153" customFormat="1" ht="15" customHeight="1" x14ac:dyDescent="0.25">
      <c r="A22" s="130" t="s">
        <v>204</v>
      </c>
    </row>
    <row r="23" spans="1:14" s="153" customFormat="1" ht="15" customHeight="1" x14ac:dyDescent="0.25">
      <c r="A23" s="130" t="s">
        <v>205</v>
      </c>
    </row>
    <row r="24" spans="1:14" s="153" customFormat="1" ht="15" customHeight="1" x14ac:dyDescent="0.25">
      <c r="A24" s="302" t="s">
        <v>206</v>
      </c>
      <c r="B24" s="302"/>
      <c r="C24" s="302"/>
      <c r="D24" s="302"/>
      <c r="E24" s="302"/>
      <c r="F24" s="302"/>
      <c r="G24" s="302"/>
      <c r="H24" s="302"/>
      <c r="I24" s="302"/>
      <c r="J24" s="302"/>
      <c r="K24" s="302"/>
      <c r="L24" s="302"/>
      <c r="M24" s="302"/>
      <c r="N24" s="302"/>
    </row>
    <row r="25" spans="1:14" s="153" customFormat="1" ht="15" customHeight="1" x14ac:dyDescent="0.25">
      <c r="A25" s="302"/>
      <c r="B25" s="302"/>
      <c r="C25" s="302"/>
      <c r="D25" s="302"/>
      <c r="E25" s="302"/>
      <c r="F25" s="302"/>
      <c r="G25" s="302"/>
      <c r="H25" s="302"/>
      <c r="I25" s="302"/>
      <c r="J25" s="302"/>
      <c r="K25" s="302"/>
      <c r="L25" s="302"/>
      <c r="M25" s="302"/>
      <c r="N25" s="302"/>
    </row>
    <row r="26" spans="1:14" s="153" customFormat="1" ht="15.6" customHeight="1" x14ac:dyDescent="0.3">
      <c r="A26" s="325" t="s">
        <v>207</v>
      </c>
      <c r="B26" s="302"/>
      <c r="C26" s="302"/>
      <c r="D26" s="302"/>
      <c r="E26" s="302"/>
      <c r="F26" s="302"/>
      <c r="G26" s="302"/>
      <c r="H26" s="302"/>
      <c r="I26" s="302"/>
      <c r="J26" s="302"/>
      <c r="K26" s="302"/>
      <c r="L26" s="302"/>
      <c r="M26" s="302"/>
      <c r="N26" s="302"/>
    </row>
    <row r="27" spans="1:14" s="153" customFormat="1" ht="15" customHeight="1" x14ac:dyDescent="0.25"/>
    <row r="28" spans="1:14" s="153" customFormat="1" ht="15.6" customHeight="1" x14ac:dyDescent="0.3">
      <c r="A28" s="322" t="s">
        <v>208</v>
      </c>
      <c r="B28" s="302"/>
      <c r="C28" s="302"/>
      <c r="D28" s="302"/>
      <c r="E28" s="302"/>
      <c r="F28" s="302"/>
      <c r="G28" s="302"/>
      <c r="H28" s="302"/>
      <c r="I28" s="302"/>
      <c r="J28" s="302"/>
      <c r="K28" s="302"/>
      <c r="L28" s="302"/>
      <c r="M28" s="302"/>
      <c r="N28" s="302"/>
    </row>
    <row r="29" spans="1:14" s="153" customFormat="1" ht="15" customHeight="1" x14ac:dyDescent="0.25">
      <c r="A29" s="302"/>
      <c r="B29" s="302"/>
      <c r="C29" s="302"/>
      <c r="D29" s="302"/>
      <c r="E29" s="302"/>
      <c r="F29" s="302"/>
      <c r="G29" s="302"/>
      <c r="H29" s="302"/>
      <c r="I29" s="302"/>
      <c r="J29" s="302"/>
      <c r="K29" s="302"/>
      <c r="L29" s="302"/>
      <c r="M29" s="302"/>
      <c r="N29" s="302"/>
    </row>
    <row r="30" spans="1:14" s="153" customFormat="1" ht="15" customHeight="1" x14ac:dyDescent="0.25">
      <c r="A30" s="302" t="s">
        <v>209</v>
      </c>
      <c r="B30" s="302"/>
      <c r="C30" s="302"/>
      <c r="D30" s="302"/>
      <c r="E30" s="302"/>
      <c r="F30" s="302"/>
      <c r="G30" s="302"/>
      <c r="H30" s="302"/>
      <c r="I30" s="302"/>
      <c r="J30" s="302"/>
      <c r="K30" s="302"/>
      <c r="L30" s="302"/>
      <c r="M30" s="302"/>
      <c r="N30" s="302"/>
    </row>
    <row r="31" spans="1:14" s="153" customFormat="1" ht="15" customHeight="1" x14ac:dyDescent="0.25">
      <c r="A31" s="302" t="s">
        <v>210</v>
      </c>
      <c r="B31" s="302"/>
      <c r="C31" s="302"/>
      <c r="D31" s="302"/>
      <c r="E31" s="302"/>
      <c r="F31" s="302"/>
      <c r="G31" s="302"/>
      <c r="H31" s="302"/>
      <c r="I31" s="302"/>
      <c r="J31" s="302"/>
      <c r="K31" s="302"/>
      <c r="L31" s="302"/>
      <c r="M31" s="302"/>
      <c r="N31" s="302"/>
    </row>
    <row r="32" spans="1:14" s="153" customFormat="1" ht="15" customHeight="1" x14ac:dyDescent="0.25">
      <c r="A32" s="302" t="s">
        <v>211</v>
      </c>
      <c r="B32" s="302"/>
      <c r="C32" s="302"/>
      <c r="D32" s="302"/>
      <c r="E32" s="302"/>
      <c r="F32" s="302"/>
      <c r="G32" s="302"/>
      <c r="H32" s="302"/>
      <c r="I32" s="302"/>
      <c r="J32" s="302"/>
      <c r="K32" s="302"/>
      <c r="L32" s="302"/>
      <c r="M32" s="302"/>
      <c r="N32" s="302"/>
    </row>
    <row r="33" spans="1:14" s="153" customFormat="1" ht="15" customHeight="1" x14ac:dyDescent="0.25">
      <c r="A33" s="302" t="s">
        <v>212</v>
      </c>
      <c r="B33" s="302"/>
      <c r="C33" s="302"/>
      <c r="D33" s="302"/>
      <c r="E33" s="302"/>
      <c r="F33" s="302"/>
      <c r="G33" s="302"/>
      <c r="H33" s="302"/>
      <c r="I33" s="302"/>
      <c r="J33" s="302"/>
      <c r="K33" s="302"/>
      <c r="L33" s="302"/>
      <c r="M33" s="302"/>
      <c r="N33" s="302"/>
    </row>
    <row r="34" spans="1:14" s="153" customFormat="1" ht="15" customHeight="1" x14ac:dyDescent="0.25">
      <c r="A34" s="302" t="s">
        <v>213</v>
      </c>
      <c r="B34" s="302"/>
      <c r="C34" s="302"/>
      <c r="D34" s="302"/>
      <c r="E34" s="302"/>
      <c r="F34" s="302"/>
      <c r="G34" s="302"/>
      <c r="H34" s="302"/>
      <c r="I34" s="302"/>
      <c r="J34" s="302"/>
      <c r="K34" s="302"/>
      <c r="L34" s="302"/>
      <c r="M34" s="302"/>
      <c r="N34" s="302"/>
    </row>
    <row r="35" spans="1:14" s="153" customFormat="1" ht="15" customHeight="1" x14ac:dyDescent="0.25">
      <c r="A35" s="323"/>
      <c r="B35" s="302"/>
      <c r="C35" s="302"/>
      <c r="D35" s="302"/>
      <c r="E35" s="302"/>
      <c r="F35" s="302"/>
      <c r="G35" s="302"/>
      <c r="H35" s="302"/>
      <c r="I35" s="302"/>
      <c r="J35" s="302"/>
      <c r="K35" s="302"/>
      <c r="L35" s="302"/>
      <c r="M35" s="302"/>
      <c r="N35" s="302"/>
    </row>
    <row r="36" spans="1:14" s="153" customFormat="1" ht="15.6" customHeight="1" x14ac:dyDescent="0.3">
      <c r="A36" s="326" t="s">
        <v>214</v>
      </c>
      <c r="B36" s="302"/>
      <c r="C36" s="302"/>
      <c r="D36" s="302"/>
      <c r="E36" s="302"/>
      <c r="F36" s="302"/>
      <c r="G36" s="302"/>
      <c r="H36" s="302"/>
      <c r="I36" s="302"/>
      <c r="J36" s="302"/>
      <c r="K36" s="302"/>
      <c r="L36" s="302"/>
      <c r="M36" s="302"/>
      <c r="N36" s="302"/>
    </row>
    <row r="37" spans="1:14" ht="15" customHeight="1" x14ac:dyDescent="0.25">
      <c r="A37" s="327"/>
      <c r="B37" s="281"/>
      <c r="C37" s="281"/>
      <c r="D37" s="281"/>
      <c r="E37" s="281"/>
      <c r="F37" s="281"/>
      <c r="G37" s="281"/>
      <c r="H37" s="281"/>
      <c r="I37" s="281"/>
      <c r="J37" s="281"/>
      <c r="K37" s="281"/>
      <c r="L37" s="281"/>
      <c r="M37" s="281"/>
      <c r="N37" s="281"/>
    </row>
    <row r="38" spans="1:14" ht="15" customHeight="1" x14ac:dyDescent="0.25">
      <c r="A38" s="302" t="s">
        <v>215</v>
      </c>
      <c r="B38" s="281"/>
      <c r="C38" s="281"/>
      <c r="D38" s="281"/>
      <c r="E38" s="281"/>
      <c r="F38" s="281"/>
      <c r="G38" s="281"/>
      <c r="H38" s="281"/>
      <c r="I38" s="281"/>
      <c r="J38" s="281"/>
      <c r="K38" s="281"/>
      <c r="L38" s="281"/>
      <c r="M38" s="281"/>
      <c r="N38" s="281"/>
    </row>
    <row r="39" spans="1:14" ht="15" customHeight="1" x14ac:dyDescent="0.25">
      <c r="A39" s="302" t="s">
        <v>216</v>
      </c>
      <c r="B39" s="281"/>
      <c r="C39" s="281"/>
      <c r="D39" s="281"/>
      <c r="E39" s="281"/>
      <c r="F39" s="281"/>
      <c r="G39" s="281"/>
      <c r="H39" s="281"/>
      <c r="I39" s="281"/>
      <c r="J39" s="281"/>
      <c r="K39" s="281"/>
      <c r="L39" s="281"/>
      <c r="M39" s="281"/>
      <c r="N39" s="281"/>
    </row>
    <row r="40" spans="1:14" ht="15" customHeight="1" x14ac:dyDescent="0.25">
      <c r="A40" s="302" t="s">
        <v>217</v>
      </c>
      <c r="B40" s="281"/>
      <c r="C40" s="281"/>
      <c r="D40" s="281"/>
      <c r="E40" s="281"/>
      <c r="F40" s="281"/>
      <c r="G40" s="281"/>
      <c r="H40" s="281"/>
      <c r="I40" s="281"/>
      <c r="J40" s="281"/>
      <c r="K40" s="281"/>
      <c r="L40" s="281"/>
      <c r="M40" s="281"/>
      <c r="N40" s="281"/>
    </row>
    <row r="41" spans="1:14" ht="15" customHeight="1" x14ac:dyDescent="0.25">
      <c r="A41" s="302" t="s">
        <v>218</v>
      </c>
      <c r="B41" s="281"/>
      <c r="C41" s="281"/>
      <c r="D41" s="281"/>
      <c r="E41" s="281"/>
      <c r="F41" s="281"/>
      <c r="G41" s="281"/>
      <c r="H41" s="281"/>
      <c r="I41" s="281"/>
      <c r="J41" s="281"/>
      <c r="K41" s="281"/>
      <c r="L41" s="281"/>
      <c r="M41" s="281"/>
      <c r="N41" s="281"/>
    </row>
    <row r="42" spans="1:14" ht="15" customHeight="1" x14ac:dyDescent="0.25">
      <c r="A42" s="323"/>
      <c r="B42" s="281"/>
      <c r="C42" s="281"/>
      <c r="D42" s="281"/>
      <c r="E42" s="281"/>
      <c r="F42" s="281"/>
      <c r="G42" s="281"/>
      <c r="H42" s="281"/>
      <c r="I42" s="281"/>
      <c r="J42" s="281"/>
      <c r="K42" s="281"/>
      <c r="L42" s="281"/>
      <c r="M42" s="281"/>
      <c r="N42" s="281"/>
    </row>
    <row r="43" spans="1:14" ht="15.6" customHeight="1" x14ac:dyDescent="0.3">
      <c r="A43" s="324" t="s">
        <v>219</v>
      </c>
      <c r="B43" s="281"/>
      <c r="C43" s="281"/>
      <c r="D43" s="281"/>
      <c r="E43" s="281"/>
      <c r="F43" s="281"/>
      <c r="G43" s="281"/>
      <c r="H43" s="281"/>
      <c r="I43" s="281"/>
      <c r="J43" s="281"/>
      <c r="K43" s="281"/>
      <c r="L43" s="281"/>
      <c r="M43" s="281"/>
      <c r="N43" s="281"/>
    </row>
    <row r="45" spans="1:14" ht="15.6" customHeight="1" x14ac:dyDescent="0.3">
      <c r="A45" s="63" t="s">
        <v>220</v>
      </c>
      <c r="B45" s="322" t="s">
        <v>221</v>
      </c>
      <c r="C45" s="281"/>
      <c r="D45" s="281"/>
      <c r="E45" s="281"/>
      <c r="F45" s="281"/>
      <c r="G45" s="281"/>
      <c r="H45" s="281"/>
      <c r="I45" s="281"/>
      <c r="J45" s="281"/>
      <c r="K45" s="281"/>
      <c r="L45" s="281"/>
      <c r="M45" s="281"/>
      <c r="N45" s="281"/>
    </row>
    <row r="46" spans="1:14" ht="15.6" customHeight="1" x14ac:dyDescent="0.3">
      <c r="A46" s="63" t="s">
        <v>222</v>
      </c>
      <c r="B46" s="322" t="s">
        <v>223</v>
      </c>
      <c r="C46" s="281"/>
      <c r="D46" s="281"/>
      <c r="E46" s="281"/>
      <c r="F46" s="281"/>
      <c r="G46" s="281"/>
      <c r="H46" s="281"/>
      <c r="I46" s="281"/>
      <c r="J46" s="281"/>
      <c r="K46" s="281"/>
      <c r="L46" s="281"/>
      <c r="M46" s="281"/>
      <c r="N46" s="281"/>
    </row>
    <row r="47" spans="1:14" ht="15.6" customHeight="1" x14ac:dyDescent="0.3">
      <c r="A47" s="63" t="s">
        <v>224</v>
      </c>
      <c r="B47" s="322" t="s">
        <v>225</v>
      </c>
      <c r="C47" s="281"/>
      <c r="D47" s="281"/>
      <c r="E47" s="281"/>
      <c r="F47" s="281"/>
      <c r="G47" s="281"/>
      <c r="H47" s="281"/>
      <c r="I47" s="281"/>
      <c r="J47" s="281"/>
      <c r="K47" s="281"/>
      <c r="L47" s="281"/>
      <c r="M47" s="281"/>
      <c r="N47" s="281"/>
    </row>
    <row r="48" spans="1:14" ht="15.6" customHeight="1" x14ac:dyDescent="0.3">
      <c r="A48" s="63" t="s">
        <v>226</v>
      </c>
      <c r="B48" s="321" t="s">
        <v>227</v>
      </c>
      <c r="C48" s="281"/>
      <c r="D48" s="281"/>
      <c r="E48" s="281"/>
      <c r="F48" s="281"/>
      <c r="G48" s="281"/>
      <c r="H48" s="281"/>
      <c r="I48" s="281"/>
      <c r="J48" s="281"/>
      <c r="K48" s="281"/>
      <c r="L48" s="281"/>
      <c r="M48" s="281"/>
      <c r="N48" s="281"/>
    </row>
    <row r="49" spans="1:14" ht="15.6" customHeight="1" x14ac:dyDescent="0.3">
      <c r="A49" s="63" t="s">
        <v>228</v>
      </c>
      <c r="B49" s="321" t="s">
        <v>229</v>
      </c>
      <c r="C49" s="281"/>
      <c r="D49" s="281"/>
      <c r="E49" s="281"/>
      <c r="F49" s="281"/>
      <c r="G49" s="281"/>
      <c r="H49" s="281"/>
      <c r="I49" s="281"/>
      <c r="J49" s="281"/>
      <c r="K49" s="281"/>
      <c r="L49" s="281"/>
      <c r="M49" s="281"/>
      <c r="N49" s="281"/>
    </row>
    <row r="50" spans="1:14" ht="15.6" customHeight="1" x14ac:dyDescent="0.3">
      <c r="A50" s="63" t="s">
        <v>230</v>
      </c>
      <c r="B50" s="322" t="s">
        <v>231</v>
      </c>
      <c r="C50" s="281"/>
      <c r="D50" s="281"/>
      <c r="E50" s="281"/>
      <c r="F50" s="281"/>
      <c r="G50" s="281"/>
      <c r="H50" s="281"/>
      <c r="I50" s="281"/>
      <c r="J50" s="281"/>
      <c r="K50" s="281"/>
      <c r="L50" s="281"/>
      <c r="M50" s="281"/>
      <c r="N50" s="281"/>
    </row>
    <row r="51" spans="1:14" ht="15.6" customHeight="1" x14ac:dyDescent="0.3">
      <c r="A51" s="63" t="s">
        <v>232</v>
      </c>
      <c r="B51" s="321" t="s">
        <v>233</v>
      </c>
      <c r="C51" s="281"/>
      <c r="D51" s="281"/>
      <c r="E51" s="281"/>
      <c r="F51" s="281"/>
      <c r="G51" s="281"/>
      <c r="H51" s="281"/>
      <c r="I51" s="281"/>
      <c r="J51" s="281"/>
      <c r="K51" s="281"/>
      <c r="L51" s="281"/>
      <c r="M51" s="281"/>
      <c r="N51" s="281"/>
    </row>
    <row r="52" spans="1:14" ht="15.6" customHeight="1" x14ac:dyDescent="0.3">
      <c r="A52" s="63" t="s">
        <v>234</v>
      </c>
      <c r="B52" s="321" t="s">
        <v>235</v>
      </c>
      <c r="C52" s="281"/>
      <c r="D52" s="281"/>
      <c r="E52" s="281"/>
      <c r="F52" s="281"/>
      <c r="G52" s="281"/>
      <c r="H52" s="281"/>
      <c r="I52" s="281"/>
      <c r="J52" s="281"/>
      <c r="K52" s="281"/>
      <c r="L52" s="281"/>
      <c r="M52" s="281"/>
      <c r="N52" s="281"/>
    </row>
    <row r="53" spans="1:14" ht="15.6" customHeight="1" x14ac:dyDescent="0.3">
      <c r="A53" s="63" t="s">
        <v>236</v>
      </c>
      <c r="B53" s="321" t="s">
        <v>237</v>
      </c>
      <c r="C53" s="281"/>
      <c r="D53" s="281"/>
      <c r="E53" s="281"/>
      <c r="F53" s="281"/>
      <c r="G53" s="281"/>
      <c r="H53" s="281"/>
      <c r="I53" s="281"/>
      <c r="J53" s="281"/>
      <c r="K53" s="281"/>
      <c r="L53" s="281"/>
      <c r="M53" s="281"/>
      <c r="N53" s="281"/>
    </row>
    <row r="54" spans="1:14" ht="15.6" customHeight="1" x14ac:dyDescent="0.3">
      <c r="A54" s="63" t="s">
        <v>238</v>
      </c>
      <c r="B54" s="321" t="s">
        <v>239</v>
      </c>
      <c r="C54" s="281"/>
      <c r="D54" s="281"/>
      <c r="E54" s="281"/>
      <c r="F54" s="281"/>
      <c r="G54" s="281"/>
      <c r="H54" s="281"/>
      <c r="I54" s="281"/>
      <c r="J54" s="281"/>
      <c r="K54" s="281"/>
      <c r="L54" s="281"/>
      <c r="M54" s="281"/>
      <c r="N54" s="281"/>
    </row>
    <row r="55" spans="1:14" ht="15.6" customHeight="1" x14ac:dyDescent="0.3">
      <c r="A55" s="63"/>
      <c r="B55" s="321" t="s">
        <v>240</v>
      </c>
      <c r="C55" s="281"/>
      <c r="D55" s="281"/>
      <c r="E55" s="281"/>
      <c r="F55" s="281"/>
      <c r="G55" s="281"/>
      <c r="H55" s="281"/>
      <c r="I55" s="281"/>
      <c r="J55" s="281"/>
      <c r="K55" s="281"/>
      <c r="L55" s="281"/>
      <c r="M55" s="281"/>
      <c r="N55" s="281"/>
    </row>
    <row r="56" spans="1:14" ht="15.6" customHeight="1" x14ac:dyDescent="0.3">
      <c r="A56" s="64"/>
      <c r="B56" s="281"/>
      <c r="C56" s="281"/>
      <c r="D56" s="281"/>
      <c r="E56" s="281"/>
      <c r="F56" s="281"/>
      <c r="G56" s="281"/>
      <c r="H56" s="281"/>
      <c r="I56" s="281"/>
      <c r="J56" s="281"/>
      <c r="K56" s="281"/>
      <c r="L56" s="281"/>
      <c r="M56" s="281"/>
      <c r="N56" s="281"/>
    </row>
    <row r="57" spans="1:14" ht="15.6" customHeight="1" x14ac:dyDescent="0.3">
      <c r="A57" s="64"/>
      <c r="B57" s="281"/>
      <c r="C57" s="281"/>
      <c r="D57" s="281"/>
      <c r="E57" s="281"/>
      <c r="F57" s="281"/>
      <c r="G57" s="281"/>
      <c r="H57" s="281"/>
      <c r="I57" s="281"/>
      <c r="J57" s="281"/>
      <c r="K57" s="281"/>
      <c r="L57" s="281"/>
      <c r="M57" s="281"/>
      <c r="N57" s="281"/>
    </row>
  </sheetData>
  <mergeCells count="51">
    <mergeCell ref="A1:N1"/>
    <mergeCell ref="A2:N2"/>
    <mergeCell ref="A3:N3"/>
    <mergeCell ref="A4:N4"/>
    <mergeCell ref="A9:N9"/>
    <mergeCell ref="A11:N11"/>
    <mergeCell ref="A12:N12"/>
    <mergeCell ref="A5:N5"/>
    <mergeCell ref="A6:N6"/>
    <mergeCell ref="A7:N7"/>
    <mergeCell ref="A8:N8"/>
    <mergeCell ref="A10:N10"/>
    <mergeCell ref="A24:N24"/>
    <mergeCell ref="A13:N13"/>
    <mergeCell ref="A14:N14"/>
    <mergeCell ref="A15:N15"/>
    <mergeCell ref="A16:N16"/>
    <mergeCell ref="A17:N17"/>
    <mergeCell ref="A20:N20"/>
    <mergeCell ref="A21:N21"/>
    <mergeCell ref="A37:N37"/>
    <mergeCell ref="A38:N38"/>
    <mergeCell ref="A39:N39"/>
    <mergeCell ref="A40:N40"/>
    <mergeCell ref="A33:N33"/>
    <mergeCell ref="A34:N34"/>
    <mergeCell ref="A35:N35"/>
    <mergeCell ref="A25:N25"/>
    <mergeCell ref="A26:N26"/>
    <mergeCell ref="A36:N36"/>
    <mergeCell ref="A28:N28"/>
    <mergeCell ref="A29:N29"/>
    <mergeCell ref="A30:N30"/>
    <mergeCell ref="A31:N31"/>
    <mergeCell ref="A32:N32"/>
    <mergeCell ref="B47:N47"/>
    <mergeCell ref="B48:N48"/>
    <mergeCell ref="B49:N49"/>
    <mergeCell ref="B45:N45"/>
    <mergeCell ref="A41:N41"/>
    <mergeCell ref="A42:N42"/>
    <mergeCell ref="A43:N43"/>
    <mergeCell ref="B46:N46"/>
    <mergeCell ref="B54:N54"/>
    <mergeCell ref="B55:N55"/>
    <mergeCell ref="B56:N56"/>
    <mergeCell ref="B57:N57"/>
    <mergeCell ref="B50:N50"/>
    <mergeCell ref="B51:N51"/>
    <mergeCell ref="B52:N52"/>
    <mergeCell ref="B53:N53"/>
  </mergeCells>
  <pageMargins left="0.25" right="0.25" top="0.5" bottom="0.5" header="0.5" footer="0.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pageSetUpPr fitToPage="1"/>
  </sheetPr>
  <dimension ref="A1:N58"/>
  <sheetViews>
    <sheetView workbookViewId="0">
      <selection activeCell="A22" sqref="A22:N22"/>
    </sheetView>
  </sheetViews>
  <sheetFormatPr defaultColWidth="9.109375" defaultRowHeight="13.2" x14ac:dyDescent="0.25"/>
  <cols>
    <col min="1" max="13" width="9.109375" style="148" customWidth="1"/>
    <col min="14" max="14" width="28.6640625" style="148" customWidth="1"/>
    <col min="15" max="15" width="9.109375" style="148" customWidth="1"/>
    <col min="16" max="16384" width="9.109375" style="148"/>
  </cols>
  <sheetData>
    <row r="1" spans="1:14" s="151" customFormat="1" ht="30" customHeight="1" x14ac:dyDescent="0.4">
      <c r="A1" s="331" t="s">
        <v>241</v>
      </c>
      <c r="B1" s="186"/>
      <c r="C1" s="186"/>
      <c r="D1" s="186"/>
      <c r="E1" s="186"/>
      <c r="F1" s="186"/>
      <c r="G1" s="186"/>
      <c r="H1" s="186"/>
      <c r="I1" s="186"/>
      <c r="J1" s="186"/>
      <c r="K1" s="186"/>
      <c r="L1" s="186"/>
      <c r="M1" s="186"/>
      <c r="N1" s="186"/>
    </row>
    <row r="2" spans="1:14" s="151" customFormat="1" ht="13.8" customHeight="1" x14ac:dyDescent="0.3">
      <c r="A2" s="332" t="s">
        <v>1</v>
      </c>
      <c r="B2" s="186"/>
      <c r="C2" s="186"/>
      <c r="D2" s="186"/>
      <c r="E2" s="186"/>
      <c r="F2" s="186"/>
      <c r="G2" s="186"/>
      <c r="H2" s="186"/>
      <c r="I2" s="186"/>
      <c r="J2" s="186"/>
      <c r="K2" s="186"/>
      <c r="L2" s="186"/>
      <c r="M2" s="186"/>
      <c r="N2" s="186"/>
    </row>
    <row r="3" spans="1:14" s="151" customFormat="1" x14ac:dyDescent="0.25">
      <c r="A3" s="333" t="s">
        <v>2</v>
      </c>
      <c r="B3" s="186"/>
      <c r="C3" s="186"/>
      <c r="D3" s="186"/>
      <c r="E3" s="186"/>
      <c r="F3" s="186"/>
      <c r="G3" s="186"/>
      <c r="H3" s="186"/>
      <c r="I3" s="186"/>
      <c r="J3" s="186"/>
      <c r="K3" s="186"/>
      <c r="L3" s="186"/>
      <c r="M3" s="186"/>
      <c r="N3" s="186"/>
    </row>
    <row r="4" spans="1:14" s="151" customFormat="1" x14ac:dyDescent="0.25">
      <c r="A4" s="186"/>
      <c r="B4" s="186"/>
      <c r="C4" s="186"/>
      <c r="D4" s="186"/>
      <c r="E4" s="186"/>
      <c r="F4" s="186"/>
      <c r="G4" s="186"/>
      <c r="H4" s="186"/>
      <c r="I4" s="186"/>
      <c r="J4" s="186"/>
      <c r="K4" s="186"/>
      <c r="L4" s="186"/>
      <c r="M4" s="186"/>
      <c r="N4" s="186"/>
    </row>
    <row r="5" spans="1:14" s="153" customFormat="1" ht="15.6" customHeight="1" x14ac:dyDescent="0.3">
      <c r="A5" s="325" t="s">
        <v>193</v>
      </c>
      <c r="B5" s="302"/>
      <c r="C5" s="302"/>
      <c r="D5" s="302"/>
      <c r="E5" s="302"/>
      <c r="F5" s="302"/>
      <c r="G5" s="302"/>
      <c r="H5" s="302"/>
      <c r="I5" s="302"/>
      <c r="J5" s="302"/>
      <c r="K5" s="302"/>
      <c r="L5" s="302"/>
      <c r="M5" s="302"/>
      <c r="N5" s="302"/>
    </row>
    <row r="6" spans="1:14" s="153" customFormat="1" ht="15" customHeight="1" x14ac:dyDescent="0.25">
      <c r="A6" s="302"/>
      <c r="B6" s="302"/>
      <c r="C6" s="302"/>
      <c r="D6" s="302"/>
      <c r="E6" s="302"/>
      <c r="F6" s="302"/>
      <c r="G6" s="302"/>
      <c r="H6" s="302"/>
      <c r="I6" s="302"/>
      <c r="J6" s="302"/>
      <c r="K6" s="302"/>
      <c r="L6" s="302"/>
      <c r="M6" s="302"/>
      <c r="N6" s="302"/>
    </row>
    <row r="7" spans="1:14" s="153" customFormat="1" ht="15" customHeight="1" x14ac:dyDescent="0.25">
      <c r="A7" s="298" t="s">
        <v>194</v>
      </c>
      <c r="B7" s="302"/>
      <c r="C7" s="302"/>
      <c r="D7" s="302"/>
      <c r="E7" s="302"/>
      <c r="F7" s="302"/>
      <c r="G7" s="302"/>
      <c r="H7" s="302"/>
      <c r="I7" s="302"/>
      <c r="J7" s="302"/>
      <c r="K7" s="302"/>
      <c r="L7" s="302"/>
      <c r="M7" s="302"/>
      <c r="N7" s="302"/>
    </row>
    <row r="8" spans="1:14" s="153" customFormat="1" ht="15" customHeight="1" x14ac:dyDescent="0.25">
      <c r="A8" s="298" t="s">
        <v>242</v>
      </c>
      <c r="B8" s="302"/>
      <c r="C8" s="302"/>
      <c r="D8" s="302"/>
      <c r="E8" s="302"/>
      <c r="F8" s="302"/>
      <c r="G8" s="302"/>
      <c r="H8" s="302"/>
      <c r="I8" s="302"/>
      <c r="J8" s="302"/>
      <c r="K8" s="302"/>
      <c r="L8" s="302"/>
      <c r="M8" s="302"/>
      <c r="N8" s="302"/>
    </row>
    <row r="9" spans="1:14" s="153" customFormat="1" ht="15" customHeight="1" x14ac:dyDescent="0.25">
      <c r="A9" s="302"/>
      <c r="B9" s="302"/>
      <c r="C9" s="302"/>
      <c r="D9" s="302"/>
      <c r="E9" s="302"/>
      <c r="F9" s="302"/>
      <c r="G9" s="302"/>
      <c r="H9" s="302"/>
      <c r="I9" s="302"/>
      <c r="J9" s="302"/>
      <c r="K9" s="302"/>
      <c r="L9" s="302"/>
      <c r="M9" s="302"/>
      <c r="N9" s="302"/>
    </row>
    <row r="10" spans="1:14" s="153" customFormat="1" ht="15" customHeight="1" x14ac:dyDescent="0.25">
      <c r="A10" s="298" t="s">
        <v>243</v>
      </c>
      <c r="B10" s="302"/>
      <c r="C10" s="302"/>
      <c r="D10" s="302"/>
      <c r="E10" s="302"/>
      <c r="F10" s="302"/>
      <c r="G10" s="302"/>
      <c r="H10" s="302"/>
      <c r="I10" s="302"/>
      <c r="J10" s="302"/>
      <c r="K10" s="302"/>
      <c r="L10" s="302"/>
      <c r="M10" s="302"/>
      <c r="N10" s="302"/>
    </row>
    <row r="11" spans="1:14" s="153" customFormat="1" ht="15" customHeight="1" x14ac:dyDescent="0.25">
      <c r="A11" s="298" t="s">
        <v>244</v>
      </c>
      <c r="B11" s="302"/>
      <c r="C11" s="302"/>
      <c r="D11" s="302"/>
      <c r="E11" s="302"/>
      <c r="F11" s="302"/>
      <c r="G11" s="302"/>
      <c r="H11" s="302"/>
      <c r="I11" s="302"/>
      <c r="J11" s="302"/>
      <c r="K11" s="302"/>
      <c r="L11" s="302"/>
      <c r="M11" s="302"/>
      <c r="N11" s="302"/>
    </row>
    <row r="12" spans="1:14" s="153" customFormat="1" ht="15" customHeight="1" x14ac:dyDescent="0.25">
      <c r="A12" s="302" t="s">
        <v>245</v>
      </c>
      <c r="B12" s="302"/>
      <c r="C12" s="302"/>
      <c r="D12" s="302"/>
      <c r="E12" s="302"/>
      <c r="F12" s="302"/>
      <c r="G12" s="302"/>
      <c r="H12" s="302"/>
      <c r="I12" s="302"/>
      <c r="J12" s="302"/>
      <c r="K12" s="302"/>
      <c r="L12" s="302"/>
      <c r="M12" s="302"/>
      <c r="N12" s="302"/>
    </row>
    <row r="13" spans="1:14" s="153" customFormat="1" ht="15" customHeight="1" x14ac:dyDescent="0.25"/>
    <row r="14" spans="1:14" s="153" customFormat="1" ht="15.6" customHeight="1" x14ac:dyDescent="0.3">
      <c r="A14" s="325" t="s">
        <v>198</v>
      </c>
      <c r="B14" s="302"/>
      <c r="C14" s="302"/>
      <c r="D14" s="302"/>
      <c r="E14" s="302"/>
      <c r="F14" s="302"/>
      <c r="G14" s="302"/>
      <c r="H14" s="302"/>
      <c r="I14" s="302"/>
      <c r="J14" s="302"/>
      <c r="K14" s="302"/>
      <c r="L14" s="302"/>
      <c r="M14" s="302"/>
      <c r="N14" s="302"/>
    </row>
    <row r="15" spans="1:14" s="153" customFormat="1" ht="15" customHeight="1" x14ac:dyDescent="0.25">
      <c r="A15" s="302"/>
      <c r="B15" s="302"/>
      <c r="C15" s="302"/>
      <c r="D15" s="302"/>
      <c r="E15" s="302"/>
      <c r="F15" s="302"/>
      <c r="G15" s="302"/>
      <c r="H15" s="302"/>
      <c r="I15" s="302"/>
      <c r="J15" s="302"/>
      <c r="K15" s="302"/>
      <c r="L15" s="302"/>
      <c r="M15" s="302"/>
      <c r="N15" s="302"/>
    </row>
    <row r="16" spans="1:14" s="153" customFormat="1" ht="15" customHeight="1" x14ac:dyDescent="0.25">
      <c r="A16" s="302" t="s">
        <v>199</v>
      </c>
      <c r="B16" s="302"/>
      <c r="C16" s="302"/>
      <c r="D16" s="302"/>
      <c r="E16" s="302"/>
      <c r="F16" s="302"/>
      <c r="G16" s="302"/>
      <c r="H16" s="302"/>
      <c r="I16" s="302"/>
      <c r="J16" s="302"/>
      <c r="K16" s="302"/>
      <c r="L16" s="302"/>
      <c r="M16" s="302"/>
      <c r="N16" s="302"/>
    </row>
    <row r="17" spans="1:14" s="153" customFormat="1" ht="15" customHeight="1" x14ac:dyDescent="0.25">
      <c r="A17" s="302"/>
      <c r="B17" s="302"/>
      <c r="C17" s="302"/>
      <c r="D17" s="302"/>
      <c r="E17" s="302"/>
      <c r="F17" s="302"/>
      <c r="G17" s="302"/>
      <c r="H17" s="302"/>
      <c r="I17" s="302"/>
      <c r="J17" s="302"/>
      <c r="K17" s="302"/>
      <c r="L17" s="302"/>
      <c r="M17" s="302"/>
      <c r="N17" s="302"/>
    </row>
    <row r="18" spans="1:14" s="153" customFormat="1" ht="15.6" customHeight="1" x14ac:dyDescent="0.25">
      <c r="A18" s="328" t="s">
        <v>200</v>
      </c>
      <c r="B18" s="302"/>
      <c r="C18" s="302"/>
      <c r="D18" s="302"/>
      <c r="E18" s="302"/>
      <c r="F18" s="302"/>
      <c r="G18" s="302"/>
      <c r="H18" s="302"/>
      <c r="I18" s="302"/>
      <c r="J18" s="302"/>
      <c r="K18" s="302"/>
      <c r="L18" s="302"/>
      <c r="M18" s="302"/>
      <c r="N18" s="302"/>
    </row>
    <row r="19" spans="1:14" s="153" customFormat="1" ht="15" customHeight="1" x14ac:dyDescent="0.25">
      <c r="A19" s="152" t="s">
        <v>201</v>
      </c>
    </row>
    <row r="20" spans="1:14" s="153" customFormat="1" ht="15" customHeight="1" x14ac:dyDescent="0.25">
      <c r="A20" s="152" t="s">
        <v>202</v>
      </c>
    </row>
    <row r="21" spans="1:14" s="153" customFormat="1" ht="15" customHeight="1" x14ac:dyDescent="0.25">
      <c r="A21" s="329"/>
      <c r="B21" s="302"/>
      <c r="C21" s="302"/>
      <c r="D21" s="302"/>
      <c r="E21" s="302"/>
      <c r="F21" s="302"/>
      <c r="G21" s="302"/>
      <c r="H21" s="302"/>
      <c r="I21" s="302"/>
      <c r="J21" s="302"/>
      <c r="K21" s="302"/>
      <c r="L21" s="302"/>
      <c r="M21" s="302"/>
      <c r="N21" s="302"/>
    </row>
    <row r="22" spans="1:14" s="153" customFormat="1" ht="15.6" customHeight="1" x14ac:dyDescent="0.25">
      <c r="A22" s="330" t="s">
        <v>203</v>
      </c>
      <c r="B22" s="302"/>
      <c r="C22" s="302"/>
      <c r="D22" s="302"/>
      <c r="E22" s="302"/>
      <c r="F22" s="302"/>
      <c r="G22" s="302"/>
      <c r="H22" s="302"/>
      <c r="I22" s="302"/>
      <c r="J22" s="302"/>
      <c r="K22" s="302"/>
      <c r="L22" s="302"/>
      <c r="M22" s="302"/>
      <c r="N22" s="302"/>
    </row>
    <row r="23" spans="1:14" s="153" customFormat="1" ht="15" customHeight="1" x14ac:dyDescent="0.25">
      <c r="A23" s="130" t="s">
        <v>204</v>
      </c>
    </row>
    <row r="24" spans="1:14" s="153" customFormat="1" ht="15" customHeight="1" x14ac:dyDescent="0.25">
      <c r="A24" s="130" t="s">
        <v>246</v>
      </c>
    </row>
    <row r="25" spans="1:14" s="153" customFormat="1" ht="15" customHeight="1" x14ac:dyDescent="0.25">
      <c r="A25" s="302" t="s">
        <v>206</v>
      </c>
      <c r="B25" s="302"/>
      <c r="C25" s="302"/>
      <c r="D25" s="302"/>
      <c r="E25" s="302"/>
      <c r="F25" s="302"/>
      <c r="G25" s="302"/>
      <c r="H25" s="302"/>
      <c r="I25" s="302"/>
      <c r="J25" s="302"/>
      <c r="K25" s="302"/>
      <c r="L25" s="302"/>
      <c r="M25" s="302"/>
      <c r="N25" s="302"/>
    </row>
    <row r="26" spans="1:14" s="153" customFormat="1" ht="15" customHeight="1" x14ac:dyDescent="0.25">
      <c r="A26" s="302"/>
      <c r="B26" s="302"/>
      <c r="C26" s="302"/>
      <c r="D26" s="302"/>
      <c r="E26" s="302"/>
      <c r="F26" s="302"/>
      <c r="G26" s="302"/>
      <c r="H26" s="302"/>
      <c r="I26" s="302"/>
      <c r="J26" s="302"/>
      <c r="K26" s="302"/>
      <c r="L26" s="302"/>
      <c r="M26" s="302"/>
      <c r="N26" s="302"/>
    </row>
    <row r="27" spans="1:14" s="153" customFormat="1" ht="15.6" customHeight="1" x14ac:dyDescent="0.3">
      <c r="A27" s="325" t="s">
        <v>207</v>
      </c>
      <c r="B27" s="302"/>
      <c r="C27" s="302"/>
      <c r="D27" s="302"/>
      <c r="E27" s="302"/>
      <c r="F27" s="302"/>
      <c r="G27" s="302"/>
      <c r="H27" s="302"/>
      <c r="I27" s="302"/>
      <c r="J27" s="302"/>
      <c r="K27" s="302"/>
      <c r="L27" s="302"/>
      <c r="M27" s="302"/>
      <c r="N27" s="302"/>
    </row>
    <row r="28" spans="1:14" s="153" customFormat="1" ht="15" customHeight="1" x14ac:dyDescent="0.25">
      <c r="A28" s="327"/>
      <c r="B28" s="302"/>
      <c r="C28" s="302"/>
      <c r="D28" s="302"/>
      <c r="E28" s="302"/>
      <c r="F28" s="302"/>
      <c r="G28" s="302"/>
      <c r="H28" s="302"/>
      <c r="I28" s="302"/>
      <c r="J28" s="302"/>
      <c r="K28" s="302"/>
      <c r="L28" s="302"/>
      <c r="M28" s="302"/>
      <c r="N28" s="302"/>
    </row>
    <row r="29" spans="1:14" s="153" customFormat="1" ht="15.6" customHeight="1" x14ac:dyDescent="0.3">
      <c r="A29" s="322" t="s">
        <v>208</v>
      </c>
      <c r="B29" s="302"/>
      <c r="C29" s="302"/>
      <c r="D29" s="302"/>
      <c r="E29" s="302"/>
      <c r="F29" s="302"/>
      <c r="G29" s="302"/>
      <c r="H29" s="302"/>
      <c r="I29" s="302"/>
      <c r="J29" s="302"/>
      <c r="K29" s="302"/>
      <c r="L29" s="302"/>
      <c r="M29" s="302"/>
      <c r="N29" s="302"/>
    </row>
    <row r="30" spans="1:14" s="153" customFormat="1" ht="15" customHeight="1" x14ac:dyDescent="0.25">
      <c r="A30" s="302"/>
      <c r="B30" s="302"/>
      <c r="C30" s="302"/>
      <c r="D30" s="302"/>
      <c r="E30" s="302"/>
      <c r="F30" s="302"/>
      <c r="G30" s="302"/>
      <c r="H30" s="302"/>
      <c r="I30" s="302"/>
      <c r="J30" s="302"/>
      <c r="K30" s="302"/>
      <c r="L30" s="302"/>
      <c r="M30" s="302"/>
      <c r="N30" s="302"/>
    </row>
    <row r="31" spans="1:14" s="153" customFormat="1" ht="15" customHeight="1" x14ac:dyDescent="0.25">
      <c r="A31" s="302" t="s">
        <v>209</v>
      </c>
      <c r="B31" s="302"/>
      <c r="C31" s="302"/>
      <c r="D31" s="302"/>
      <c r="E31" s="302"/>
      <c r="F31" s="302"/>
      <c r="G31" s="302"/>
      <c r="H31" s="302"/>
      <c r="I31" s="302"/>
      <c r="J31" s="302"/>
      <c r="K31" s="302"/>
      <c r="L31" s="302"/>
      <c r="M31" s="302"/>
      <c r="N31" s="302"/>
    </row>
    <row r="32" spans="1:14" s="153" customFormat="1" ht="15" customHeight="1" x14ac:dyDescent="0.25">
      <c r="A32" s="302" t="s">
        <v>210</v>
      </c>
      <c r="B32" s="302"/>
      <c r="C32" s="302"/>
      <c r="D32" s="302"/>
      <c r="E32" s="302"/>
      <c r="F32" s="302"/>
      <c r="G32" s="302"/>
      <c r="H32" s="302"/>
      <c r="I32" s="302"/>
      <c r="J32" s="302"/>
      <c r="K32" s="302"/>
      <c r="L32" s="302"/>
      <c r="M32" s="302"/>
      <c r="N32" s="302"/>
    </row>
    <row r="33" spans="1:14" s="153" customFormat="1" ht="15" customHeight="1" x14ac:dyDescent="0.25">
      <c r="A33" s="302" t="s">
        <v>211</v>
      </c>
      <c r="B33" s="302"/>
      <c r="C33" s="302"/>
      <c r="D33" s="302"/>
      <c r="E33" s="302"/>
      <c r="F33" s="302"/>
      <c r="G33" s="302"/>
      <c r="H33" s="302"/>
      <c r="I33" s="302"/>
      <c r="J33" s="302"/>
      <c r="K33" s="302"/>
      <c r="L33" s="302"/>
      <c r="M33" s="302"/>
      <c r="N33" s="302"/>
    </row>
    <row r="34" spans="1:14" s="153" customFormat="1" ht="15" customHeight="1" x14ac:dyDescent="0.25">
      <c r="A34" s="302" t="s">
        <v>212</v>
      </c>
      <c r="B34" s="302"/>
      <c r="C34" s="302"/>
      <c r="D34" s="302"/>
      <c r="E34" s="302"/>
      <c r="F34" s="302"/>
      <c r="G34" s="302"/>
      <c r="H34" s="302"/>
      <c r="I34" s="302"/>
      <c r="J34" s="302"/>
      <c r="K34" s="302"/>
      <c r="L34" s="302"/>
      <c r="M34" s="302"/>
      <c r="N34" s="302"/>
    </row>
    <row r="35" spans="1:14" s="153" customFormat="1" ht="15" customHeight="1" x14ac:dyDescent="0.25">
      <c r="A35" s="302" t="s">
        <v>213</v>
      </c>
      <c r="B35" s="302"/>
      <c r="C35" s="302"/>
      <c r="D35" s="302"/>
      <c r="E35" s="302"/>
      <c r="F35" s="302"/>
      <c r="G35" s="302"/>
      <c r="H35" s="302"/>
      <c r="I35" s="302"/>
      <c r="J35" s="302"/>
      <c r="K35" s="302"/>
      <c r="L35" s="302"/>
      <c r="M35" s="302"/>
      <c r="N35" s="302"/>
    </row>
    <row r="36" spans="1:14" s="153" customFormat="1" ht="15" customHeight="1" x14ac:dyDescent="0.25">
      <c r="A36" s="323"/>
      <c r="B36" s="302"/>
      <c r="C36" s="302"/>
      <c r="D36" s="302"/>
      <c r="E36" s="302"/>
      <c r="F36" s="302"/>
      <c r="G36" s="302"/>
      <c r="H36" s="302"/>
      <c r="I36" s="302"/>
      <c r="J36" s="302"/>
      <c r="K36" s="302"/>
      <c r="L36" s="302"/>
      <c r="M36" s="302"/>
      <c r="N36" s="302"/>
    </row>
    <row r="37" spans="1:14" s="153" customFormat="1" ht="15.6" customHeight="1" x14ac:dyDescent="0.3">
      <c r="A37" s="326" t="s">
        <v>214</v>
      </c>
      <c r="B37" s="302"/>
      <c r="C37" s="302"/>
      <c r="D37" s="302"/>
      <c r="E37" s="302"/>
      <c r="F37" s="302"/>
      <c r="G37" s="302"/>
      <c r="H37" s="302"/>
      <c r="I37" s="302"/>
      <c r="J37" s="302"/>
      <c r="K37" s="302"/>
      <c r="L37" s="302"/>
      <c r="M37" s="302"/>
      <c r="N37" s="302"/>
    </row>
    <row r="38" spans="1:14" ht="15" customHeight="1" x14ac:dyDescent="0.25">
      <c r="A38" s="327"/>
      <c r="B38" s="281"/>
      <c r="C38" s="281"/>
      <c r="D38" s="281"/>
      <c r="E38" s="281"/>
      <c r="F38" s="281"/>
      <c r="G38" s="281"/>
      <c r="H38" s="281"/>
      <c r="I38" s="281"/>
      <c r="J38" s="281"/>
      <c r="K38" s="281"/>
      <c r="L38" s="281"/>
      <c r="M38" s="281"/>
      <c r="N38" s="281"/>
    </row>
    <row r="39" spans="1:14" ht="15" customHeight="1" x14ac:dyDescent="0.25">
      <c r="A39" s="302" t="s">
        <v>247</v>
      </c>
      <c r="B39" s="281"/>
      <c r="C39" s="281"/>
      <c r="D39" s="281"/>
      <c r="E39" s="281"/>
      <c r="F39" s="281"/>
      <c r="G39" s="281"/>
      <c r="H39" s="281"/>
      <c r="I39" s="281"/>
      <c r="J39" s="281"/>
      <c r="K39" s="281"/>
      <c r="L39" s="281"/>
      <c r="M39" s="281"/>
      <c r="N39" s="281"/>
    </row>
    <row r="40" spans="1:14" ht="15" customHeight="1" x14ac:dyDescent="0.25">
      <c r="A40" s="302" t="s">
        <v>248</v>
      </c>
      <c r="B40" s="281"/>
      <c r="C40" s="281"/>
      <c r="D40" s="281"/>
      <c r="E40" s="281"/>
      <c r="F40" s="281"/>
      <c r="G40" s="281"/>
      <c r="H40" s="281"/>
      <c r="I40" s="281"/>
      <c r="J40" s="281"/>
      <c r="K40" s="281"/>
      <c r="L40" s="281"/>
      <c r="M40" s="281"/>
      <c r="N40" s="281"/>
    </row>
    <row r="41" spans="1:14" ht="15" customHeight="1" x14ac:dyDescent="0.25">
      <c r="A41" s="302"/>
      <c r="B41" s="281"/>
      <c r="C41" s="281"/>
      <c r="D41" s="281"/>
      <c r="E41" s="281"/>
      <c r="F41" s="281"/>
      <c r="G41" s="281"/>
      <c r="H41" s="281"/>
      <c r="I41" s="281"/>
      <c r="J41" s="281"/>
      <c r="K41" s="281"/>
      <c r="L41" s="281"/>
      <c r="M41" s="281"/>
      <c r="N41" s="281"/>
    </row>
    <row r="42" spans="1:14" ht="15" customHeight="1" x14ac:dyDescent="0.25">
      <c r="A42" s="302" t="s">
        <v>249</v>
      </c>
      <c r="B42" s="281"/>
      <c r="C42" s="281"/>
      <c r="D42" s="281"/>
      <c r="E42" s="281"/>
      <c r="F42" s="281"/>
      <c r="G42" s="281"/>
      <c r="H42" s="281"/>
      <c r="I42" s="281"/>
      <c r="J42" s="281"/>
      <c r="K42" s="281"/>
      <c r="L42" s="281"/>
      <c r="M42" s="281"/>
      <c r="N42" s="281"/>
    </row>
    <row r="43" spans="1:14" ht="15" customHeight="1" x14ac:dyDescent="0.25">
      <c r="A43" s="323"/>
      <c r="B43" s="281"/>
      <c r="C43" s="281"/>
      <c r="D43" s="281"/>
      <c r="E43" s="281"/>
      <c r="F43" s="281"/>
      <c r="G43" s="281"/>
      <c r="H43" s="281"/>
      <c r="I43" s="281"/>
      <c r="J43" s="281"/>
      <c r="K43" s="281"/>
      <c r="L43" s="281"/>
      <c r="M43" s="281"/>
      <c r="N43" s="281"/>
    </row>
    <row r="44" spans="1:14" ht="15.6" customHeight="1" x14ac:dyDescent="0.3">
      <c r="A44" s="324" t="s">
        <v>219</v>
      </c>
      <c r="B44" s="281"/>
      <c r="C44" s="281"/>
      <c r="D44" s="281"/>
      <c r="E44" s="281"/>
      <c r="F44" s="281"/>
      <c r="G44" s="281"/>
      <c r="H44" s="281"/>
      <c r="I44" s="281"/>
      <c r="J44" s="281"/>
      <c r="K44" s="281"/>
      <c r="L44" s="281"/>
      <c r="M44" s="281"/>
      <c r="N44" s="281"/>
    </row>
    <row r="45" spans="1:14" x14ac:dyDescent="0.25">
      <c r="A45" s="281"/>
      <c r="B45" s="281"/>
      <c r="C45" s="281"/>
      <c r="D45" s="281"/>
      <c r="E45" s="281"/>
      <c r="F45" s="281"/>
      <c r="G45" s="281"/>
      <c r="H45" s="281"/>
      <c r="I45" s="281"/>
      <c r="J45" s="281"/>
      <c r="K45" s="281"/>
      <c r="L45" s="281"/>
      <c r="M45" s="281"/>
      <c r="N45" s="281"/>
    </row>
    <row r="46" spans="1:14" ht="15.6" customHeight="1" x14ac:dyDescent="0.3">
      <c r="A46" s="63" t="s">
        <v>220</v>
      </c>
      <c r="B46" s="322" t="s">
        <v>250</v>
      </c>
      <c r="C46" s="281"/>
      <c r="D46" s="281"/>
      <c r="E46" s="281"/>
      <c r="F46" s="281"/>
      <c r="G46" s="281"/>
      <c r="H46" s="281"/>
      <c r="I46" s="281"/>
      <c r="J46" s="281"/>
      <c r="K46" s="281"/>
      <c r="L46" s="281"/>
      <c r="M46" s="281"/>
      <c r="N46" s="281"/>
    </row>
    <row r="47" spans="1:14" ht="15.6" customHeight="1" x14ac:dyDescent="0.3">
      <c r="A47" s="63" t="s">
        <v>222</v>
      </c>
      <c r="B47" s="322" t="s">
        <v>251</v>
      </c>
      <c r="C47" s="281"/>
      <c r="D47" s="281"/>
      <c r="E47" s="281"/>
      <c r="F47" s="281"/>
      <c r="G47" s="281"/>
      <c r="H47" s="281"/>
      <c r="I47" s="281"/>
      <c r="J47" s="281"/>
      <c r="K47" s="281"/>
      <c r="L47" s="281"/>
      <c r="M47" s="281"/>
      <c r="N47" s="281"/>
    </row>
    <row r="48" spans="1:14" ht="15.6" customHeight="1" x14ac:dyDescent="0.3">
      <c r="A48" s="63" t="s">
        <v>224</v>
      </c>
      <c r="B48" s="321" t="s">
        <v>227</v>
      </c>
      <c r="C48" s="281"/>
      <c r="D48" s="281"/>
      <c r="E48" s="281"/>
      <c r="F48" s="281"/>
      <c r="G48" s="281"/>
      <c r="H48" s="281"/>
      <c r="I48" s="281"/>
      <c r="J48" s="281"/>
      <c r="K48" s="281"/>
      <c r="L48" s="281"/>
      <c r="M48" s="281"/>
      <c r="N48" s="281"/>
    </row>
    <row r="49" spans="1:14" ht="15.6" customHeight="1" x14ac:dyDescent="0.3">
      <c r="A49" s="63" t="s">
        <v>226</v>
      </c>
      <c r="B49" s="321" t="s">
        <v>229</v>
      </c>
      <c r="C49" s="281"/>
      <c r="D49" s="281"/>
      <c r="E49" s="281"/>
      <c r="F49" s="281"/>
      <c r="G49" s="281"/>
      <c r="H49" s="281"/>
      <c r="I49" s="281"/>
      <c r="J49" s="281"/>
      <c r="K49" s="281"/>
      <c r="L49" s="281"/>
      <c r="M49" s="281"/>
      <c r="N49" s="281"/>
    </row>
    <row r="50" spans="1:14" ht="15.6" customHeight="1" x14ac:dyDescent="0.3">
      <c r="A50" s="63" t="s">
        <v>228</v>
      </c>
      <c r="B50" s="322" t="s">
        <v>231</v>
      </c>
      <c r="C50" s="281"/>
      <c r="D50" s="281"/>
      <c r="E50" s="281"/>
      <c r="F50" s="281"/>
      <c r="G50" s="281"/>
      <c r="H50" s="281"/>
      <c r="I50" s="281"/>
      <c r="J50" s="281"/>
      <c r="K50" s="281"/>
      <c r="L50" s="281"/>
      <c r="M50" s="281"/>
      <c r="N50" s="281"/>
    </row>
    <row r="51" spans="1:14" ht="15.6" customHeight="1" x14ac:dyDescent="0.3">
      <c r="A51" s="63" t="s">
        <v>230</v>
      </c>
      <c r="B51" s="321" t="s">
        <v>252</v>
      </c>
      <c r="C51" s="281"/>
      <c r="D51" s="281"/>
      <c r="E51" s="281"/>
      <c r="F51" s="281"/>
      <c r="G51" s="281"/>
      <c r="H51" s="281"/>
      <c r="I51" s="281"/>
      <c r="J51" s="281"/>
      <c r="K51" s="281"/>
      <c r="L51" s="281"/>
      <c r="M51" s="281"/>
      <c r="N51" s="281"/>
    </row>
    <row r="52" spans="1:14" ht="15.6" customHeight="1" x14ac:dyDescent="0.3">
      <c r="A52" s="63" t="s">
        <v>232</v>
      </c>
      <c r="B52" s="321" t="s">
        <v>253</v>
      </c>
      <c r="C52" s="281"/>
      <c r="D52" s="281"/>
      <c r="E52" s="281"/>
      <c r="F52" s="281"/>
      <c r="G52" s="281"/>
      <c r="H52" s="281"/>
      <c r="I52" s="281"/>
      <c r="J52" s="281"/>
      <c r="K52" s="281"/>
      <c r="L52" s="281"/>
      <c r="M52" s="281"/>
      <c r="N52" s="281"/>
    </row>
    <row r="53" spans="1:14" ht="15.6" customHeight="1" x14ac:dyDescent="0.3">
      <c r="A53" s="63" t="s">
        <v>234</v>
      </c>
      <c r="B53" s="321" t="s">
        <v>235</v>
      </c>
      <c r="C53" s="281"/>
      <c r="D53" s="281"/>
      <c r="E53" s="281"/>
      <c r="F53" s="281"/>
      <c r="G53" s="281"/>
      <c r="H53" s="281"/>
      <c r="I53" s="281"/>
      <c r="J53" s="281"/>
      <c r="K53" s="281"/>
      <c r="L53" s="281"/>
      <c r="M53" s="281"/>
      <c r="N53" s="281"/>
    </row>
    <row r="54" spans="1:14" ht="15.6" customHeight="1" x14ac:dyDescent="0.3">
      <c r="A54" s="63" t="s">
        <v>236</v>
      </c>
      <c r="B54" s="321" t="s">
        <v>237</v>
      </c>
      <c r="C54" s="281"/>
      <c r="D54" s="281"/>
      <c r="E54" s="281"/>
      <c r="F54" s="281"/>
      <c r="G54" s="281"/>
      <c r="H54" s="281"/>
      <c r="I54" s="281"/>
      <c r="J54" s="281"/>
      <c r="K54" s="281"/>
      <c r="L54" s="281"/>
      <c r="M54" s="281"/>
      <c r="N54" s="281"/>
    </row>
    <row r="55" spans="1:14" ht="15.6" customHeight="1" x14ac:dyDescent="0.3">
      <c r="A55" s="63" t="s">
        <v>238</v>
      </c>
      <c r="B55" s="321" t="s">
        <v>254</v>
      </c>
      <c r="C55" s="281"/>
      <c r="D55" s="281"/>
      <c r="E55" s="281"/>
      <c r="F55" s="281"/>
      <c r="G55" s="281"/>
      <c r="H55" s="281"/>
      <c r="I55" s="281"/>
      <c r="J55" s="281"/>
      <c r="K55" s="281"/>
      <c r="L55" s="281"/>
      <c r="M55" s="281"/>
      <c r="N55" s="281"/>
    </row>
    <row r="56" spans="1:14" ht="15.6" customHeight="1" x14ac:dyDescent="0.3">
      <c r="A56" s="63"/>
      <c r="B56" s="321"/>
      <c r="C56" s="281"/>
      <c r="D56" s="281"/>
      <c r="E56" s="281"/>
      <c r="F56" s="281"/>
      <c r="G56" s="281"/>
      <c r="H56" s="281"/>
      <c r="I56" s="281"/>
      <c r="J56" s="281"/>
      <c r="K56" s="281"/>
      <c r="L56" s="281"/>
      <c r="M56" s="281"/>
      <c r="N56" s="281"/>
    </row>
    <row r="57" spans="1:14" ht="15.6" customHeight="1" x14ac:dyDescent="0.3">
      <c r="A57" s="64"/>
      <c r="B57" s="281"/>
      <c r="C57" s="281"/>
      <c r="D57" s="281"/>
      <c r="E57" s="281"/>
      <c r="F57" s="281"/>
      <c r="G57" s="281"/>
      <c r="H57" s="281"/>
      <c r="I57" s="281"/>
      <c r="J57" s="281"/>
      <c r="K57" s="281"/>
      <c r="L57" s="281"/>
      <c r="M57" s="281"/>
      <c r="N57" s="281"/>
    </row>
    <row r="58" spans="1:14" ht="15.6" customHeight="1" x14ac:dyDescent="0.3">
      <c r="A58" s="64"/>
      <c r="B58" s="281"/>
      <c r="C58" s="281"/>
      <c r="D58" s="281"/>
      <c r="E58" s="281"/>
      <c r="F58" s="281"/>
      <c r="G58" s="281"/>
      <c r="H58" s="281"/>
      <c r="I58" s="281"/>
      <c r="J58" s="281"/>
      <c r="K58" s="281"/>
      <c r="L58" s="281"/>
      <c r="M58" s="281"/>
      <c r="N58" s="281"/>
    </row>
  </sheetData>
  <mergeCells count="53">
    <mergeCell ref="A31:N31"/>
    <mergeCell ref="A32:N32"/>
    <mergeCell ref="A33:N33"/>
    <mergeCell ref="A34:N34"/>
    <mergeCell ref="A30:N30"/>
    <mergeCell ref="A28:N28"/>
    <mergeCell ref="A17:N17"/>
    <mergeCell ref="A18:N18"/>
    <mergeCell ref="A21:N21"/>
    <mergeCell ref="A22:N22"/>
    <mergeCell ref="A25:N25"/>
    <mergeCell ref="A27:N27"/>
    <mergeCell ref="A26:N26"/>
    <mergeCell ref="A1:N1"/>
    <mergeCell ref="A2:N2"/>
    <mergeCell ref="A3:N3"/>
    <mergeCell ref="A4:N4"/>
    <mergeCell ref="A29:N29"/>
    <mergeCell ref="A9:N9"/>
    <mergeCell ref="A5:N5"/>
    <mergeCell ref="A6:N6"/>
    <mergeCell ref="A7:N7"/>
    <mergeCell ref="A8:N8"/>
    <mergeCell ref="A15:N15"/>
    <mergeCell ref="A16:N16"/>
    <mergeCell ref="A10:N10"/>
    <mergeCell ref="A11:N11"/>
    <mergeCell ref="A14:N14"/>
    <mergeCell ref="A12:N12"/>
    <mergeCell ref="A42:N42"/>
    <mergeCell ref="A35:N35"/>
    <mergeCell ref="A36:N36"/>
    <mergeCell ref="A37:N37"/>
    <mergeCell ref="A38:N38"/>
    <mergeCell ref="A41:N41"/>
    <mergeCell ref="A40:N40"/>
    <mergeCell ref="A39:N39"/>
    <mergeCell ref="A43:N43"/>
    <mergeCell ref="B48:N48"/>
    <mergeCell ref="B49:N49"/>
    <mergeCell ref="B50:N50"/>
    <mergeCell ref="B52:N52"/>
    <mergeCell ref="A44:N44"/>
    <mergeCell ref="A45:N45"/>
    <mergeCell ref="B46:N46"/>
    <mergeCell ref="B47:N47"/>
    <mergeCell ref="B51:N51"/>
    <mergeCell ref="B57:N57"/>
    <mergeCell ref="B58:N58"/>
    <mergeCell ref="B53:N53"/>
    <mergeCell ref="B54:N54"/>
    <mergeCell ref="B55:N55"/>
    <mergeCell ref="B56:N56"/>
  </mergeCells>
  <pageMargins left="0.25" right="0.25" top="0.5" bottom="0.5" header="0.5" footer="0.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T&amp;B Report Instructions</vt:lpstr>
      <vt:lpstr>T&amp;B</vt:lpstr>
      <vt:lpstr>Extra_Page</vt:lpstr>
      <vt:lpstr>Avg_Rate</vt:lpstr>
      <vt:lpstr>Daily_Rate</vt:lpstr>
      <vt:lpstr>Avg Rate Instructions</vt:lpstr>
      <vt:lpstr>Daily Rate Instructions</vt:lpstr>
      <vt:lpstr>Avg_Rate!Print_Area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Benta Vos</dc:creator>
  <cp:lastModifiedBy>simon</cp:lastModifiedBy>
  <cp:lastPrinted>2012-12-18T16:54:02Z</cp:lastPrinted>
  <dcterms:created xsi:type="dcterms:W3CDTF">2006-09-05T00:19:10Z</dcterms:created>
  <dcterms:modified xsi:type="dcterms:W3CDTF">2019-07-14T17:09:14Z</dcterms:modified>
</cp:coreProperties>
</file>