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inancial Analysis\Excel tutorial\6_Advanced_Data_Analysis\"/>
    </mc:Choice>
  </mc:AlternateContent>
  <xr:revisionPtr revIDLastSave="0" documentId="13_ncr:1_{C578A9E2-5B6C-42F6-A35B-506A44307AE4}" xr6:coauthVersionLast="47" xr6:coauthVersionMax="47" xr10:uidLastSave="{00000000-0000-0000-0000-000000000000}"/>
  <bookViews>
    <workbookView xWindow="14295" yWindow="0" windowWidth="14610" windowHeight="15585" firstSheet="5" activeTab="7" xr2:uid="{6C37AC85-509F-4D10-9DB1-F70D16D6FBAB}"/>
  </bookViews>
  <sheets>
    <sheet name="Sheet4" sheetId="19" r:id="rId1"/>
    <sheet name="Forecast_Original" sheetId="7" r:id="rId2"/>
    <sheet name="Scenario Summary" sheetId="21" r:id="rId3"/>
    <sheet name="Answer Report 1" sheetId="22" r:id="rId4"/>
    <sheet name="Sensitivity Report 1" sheetId="23" r:id="rId5"/>
    <sheet name="Limits Report 1" sheetId="24" r:id="rId6"/>
    <sheet name="Answer Report 2" sheetId="25" r:id="rId7"/>
    <sheet name="What-If_Analysis" sheetId="3" r:id="rId8"/>
    <sheet name="Forecast_Final" sheetId="8" state="hidden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>'What-If_Analysis'!$C$3</definedName>
    <definedName name="bonus">'What-If_Analysis'!$C$4</definedName>
    <definedName name="raise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11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C369" i="19"/>
  <c r="C381" i="19"/>
  <c r="C393" i="19"/>
  <c r="C405" i="19"/>
  <c r="C417" i="19"/>
  <c r="C370" i="19"/>
  <c r="C382" i="19"/>
  <c r="C394" i="19"/>
  <c r="C406" i="19"/>
  <c r="C418" i="19"/>
  <c r="C371" i="19"/>
  <c r="C383" i="19"/>
  <c r="C395" i="19"/>
  <c r="C407" i="19"/>
  <c r="C419" i="19"/>
  <c r="C372" i="19"/>
  <c r="C384" i="19"/>
  <c r="C396" i="19"/>
  <c r="C408" i="19"/>
  <c r="C420" i="19"/>
  <c r="C379" i="19"/>
  <c r="C368" i="19"/>
  <c r="C373" i="19"/>
  <c r="C385" i="19"/>
  <c r="C397" i="19"/>
  <c r="C409" i="19"/>
  <c r="C421" i="19"/>
  <c r="C403" i="19"/>
  <c r="C404" i="19"/>
  <c r="C374" i="19"/>
  <c r="C386" i="19"/>
  <c r="C398" i="19"/>
  <c r="C410" i="19"/>
  <c r="C422" i="19"/>
  <c r="C423" i="19"/>
  <c r="C367" i="19"/>
  <c r="C392" i="19"/>
  <c r="C375" i="19"/>
  <c r="C387" i="19"/>
  <c r="C399" i="19"/>
  <c r="C411" i="19"/>
  <c r="C415" i="19"/>
  <c r="C376" i="19"/>
  <c r="C388" i="19"/>
  <c r="C400" i="19"/>
  <c r="C412" i="19"/>
  <c r="C424" i="19"/>
  <c r="C378" i="19"/>
  <c r="C390" i="19"/>
  <c r="C402" i="19"/>
  <c r="C414" i="19"/>
  <c r="C426" i="19"/>
  <c r="C391" i="19"/>
  <c r="C416" i="19"/>
  <c r="C377" i="19"/>
  <c r="C389" i="19"/>
  <c r="C401" i="19"/>
  <c r="C413" i="19"/>
  <c r="C425" i="19"/>
  <c r="C427" i="19"/>
  <c r="C380" i="19"/>
  <c r="C14" i="3" l="1"/>
  <c r="D380" i="19"/>
  <c r="E377" i="19"/>
  <c r="D390" i="19"/>
  <c r="E376" i="19"/>
  <c r="D392" i="19"/>
  <c r="D386" i="19"/>
  <c r="D397" i="19"/>
  <c r="D408" i="19"/>
  <c r="D395" i="19"/>
  <c r="D382" i="19"/>
  <c r="D369" i="19"/>
  <c r="D377" i="19"/>
  <c r="E386" i="19"/>
  <c r="E408" i="19"/>
  <c r="E395" i="19"/>
  <c r="E369" i="19"/>
  <c r="E380" i="19"/>
  <c r="E390" i="19"/>
  <c r="D376" i="19"/>
  <c r="E392" i="19"/>
  <c r="E397" i="19"/>
  <c r="E382" i="19"/>
  <c r="E427" i="19"/>
  <c r="D416" i="19"/>
  <c r="D378" i="19"/>
  <c r="E415" i="19"/>
  <c r="E367" i="19"/>
  <c r="D374" i="19"/>
  <c r="D385" i="19"/>
  <c r="D396" i="19"/>
  <c r="D383" i="19"/>
  <c r="D370" i="19"/>
  <c r="E370" i="19"/>
  <c r="D417" i="19"/>
  <c r="D372" i="19"/>
  <c r="E405" i="19"/>
  <c r="D406" i="19"/>
  <c r="E388" i="19"/>
  <c r="D427" i="19"/>
  <c r="E416" i="19"/>
  <c r="E378" i="19"/>
  <c r="D415" i="19"/>
  <c r="D367" i="19"/>
  <c r="E374" i="19"/>
  <c r="E385" i="19"/>
  <c r="E396" i="19"/>
  <c r="E383" i="19"/>
  <c r="D368" i="19"/>
  <c r="D421" i="19"/>
  <c r="D409" i="19"/>
  <c r="D394" i="19"/>
  <c r="E398" i="19"/>
  <c r="E425" i="19"/>
  <c r="E391" i="19"/>
  <c r="E424" i="19"/>
  <c r="D411" i="19"/>
  <c r="D423" i="19"/>
  <c r="D404" i="19"/>
  <c r="D373" i="19"/>
  <c r="D384" i="19"/>
  <c r="D371" i="19"/>
  <c r="E418" i="19"/>
  <c r="D393" i="19"/>
  <c r="D389" i="19"/>
  <c r="E420" i="19"/>
  <c r="E381" i="19"/>
  <c r="D425" i="19"/>
  <c r="D391" i="19"/>
  <c r="D424" i="19"/>
  <c r="E411" i="19"/>
  <c r="E423" i="19"/>
  <c r="E404" i="19"/>
  <c r="E373" i="19"/>
  <c r="E384" i="19"/>
  <c r="E371" i="19"/>
  <c r="E417" i="19"/>
  <c r="D418" i="19"/>
  <c r="D379" i="19"/>
  <c r="D402" i="19"/>
  <c r="E409" i="19"/>
  <c r="D413" i="19"/>
  <c r="D426" i="19"/>
  <c r="E412" i="19"/>
  <c r="D399" i="19"/>
  <c r="D422" i="19"/>
  <c r="E403" i="19"/>
  <c r="D405" i="19"/>
  <c r="D407" i="19"/>
  <c r="E402" i="19"/>
  <c r="E413" i="19"/>
  <c r="E426" i="19"/>
  <c r="D412" i="19"/>
  <c r="E399" i="19"/>
  <c r="E422" i="19"/>
  <c r="D403" i="19"/>
  <c r="E368" i="19"/>
  <c r="E372" i="19"/>
  <c r="D420" i="19"/>
  <c r="D381" i="19"/>
  <c r="E375" i="19"/>
  <c r="D401" i="19"/>
  <c r="D414" i="19"/>
  <c r="E400" i="19"/>
  <c r="D387" i="19"/>
  <c r="D410" i="19"/>
  <c r="D419" i="19"/>
  <c r="D398" i="19"/>
  <c r="E389" i="19"/>
  <c r="E394" i="19"/>
  <c r="E401" i="19"/>
  <c r="E414" i="19"/>
  <c r="D400" i="19"/>
  <c r="E387" i="19"/>
  <c r="E410" i="19"/>
  <c r="E421" i="19"/>
  <c r="E379" i="19"/>
  <c r="E419" i="19"/>
  <c r="E406" i="19"/>
  <c r="E393" i="19"/>
  <c r="D375" i="19"/>
  <c r="D388" i="19"/>
  <c r="E407" i="19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<sst xmlns="http://schemas.openxmlformats.org/spreadsheetml/2006/main" count="287" uniqueCount="93">
  <si>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</si>
  <si>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</si>
  <si>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</si>
  <si>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</si>
  <si>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</si>
  <si>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</si>
  <si>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</si>
  <si>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</si>
  <si>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</si>
  <si>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</si>
  <si>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</si>
  <si>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</si>
  <si>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</si>
  <si>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</si>
  <si>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</si>
  <si>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</si>
  <si>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</si>
  <si>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</si>
  <si>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</si>
  <si>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</si>
  <si>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</si>
  <si>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</si>
  <si>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</si>
  <si>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</si>
  <si>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</si>
  <si>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</si>
  <si>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</si>
  <si>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</si>
  <si>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</si>
  <si>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</si>
  <si>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</si>
  <si>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</si>
  <si>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</si>
  <si>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</si>
  <si>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</si>
  <si>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</si>
  <si>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</si>
  <si>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</si>
  <si>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</si>
  <si>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</si>
  <si>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</si>
  <si>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</si>
  <si>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</si>
  <si>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</si>
  <si>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</si>
  <si>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</si>
  <si>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</si>
  <si>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</si>
  <si>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</si>
  <si>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</si>
  <si>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</si>
  <si>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</si>
  <si>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</si>
  <si>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</si>
  <si>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</si>
  <si>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</si>
  <si>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</si>
  <si>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</si>
  <si>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</si>
  <si>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</si>
  <si>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</si>
  <si>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</si>
  <si>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</si>
  <si>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</si>
  <si>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</si>
  <si>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</si>
  <si>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</si>
  <si>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</si>
  <si>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</si>
  <si>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</si>
  <si>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</si>
  <si>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</si>
  <si>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</si>
  <si>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</si>
  <si>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</si>
  <si>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</si>
  <si>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</si>
  <si>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</si>
  <si>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PC on 14/10/2025</t>
  </si>
  <si>
    <t>Report Created: 14/10/2025 8:19:28 pm</t>
  </si>
  <si>
    <t>Solution Time: 0.047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</si>
  <si>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</si>
  <si>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</si>
  <si>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</si>
  <si>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</si>
  <si>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</si>
  <si>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</si>
  <si>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</si>
  <si>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14/10/2025 8:19:29 pm</t>
  </si>
  <si>
    <t>Report Created: 14/10/2025 8:21:54 pm</t>
  </si>
  <si>
    <t>Solution Time: 0.015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</si>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</sst>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₱&quot;* #,##0_);_(&quot;₱&quot;* \(#,##0\);_(&quot;₱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5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1" xfId="2" applyNumberFormat="1" applyBorder="1"/>
    <xf numFmtId="9" fontId="4" fillId="2" borderId="21" xfId="2" applyNumberFormat="1" applyBorder="1"/>
    <xf numFmtId="166" fontId="4" fillId="2" borderId="22" xfId="2" applyNumberFormat="1" applyBorder="1"/>
    <xf numFmtId="0" fontId="0" fillId="0" borderId="26" xfId="0" applyBorder="1"/>
    <xf numFmtId="0" fontId="7" fillId="0" borderId="25" xfId="0" applyFont="1" applyBorder="1" applyAlignment="1">
      <alignment horizontal="center"/>
    </xf>
    <xf numFmtId="0" fontId="0" fillId="0" borderId="27" xfId="0" applyBorder="1"/>
    <xf numFmtId="165" fontId="0" fillId="0" borderId="26" xfId="0" applyNumberFormat="1" applyBorder="1"/>
    <xf numFmtId="9" fontId="0" fillId="0" borderId="27" xfId="0" applyNumberFormat="1" applyBorder="1"/>
    <xf numFmtId="166" fontId="0" fillId="0" borderId="26" xfId="0" applyNumberFormat="1" applyBorder="1"/>
    <xf numFmtId="165" fontId="0" fillId="0" borderId="27" xfId="0" applyNumberFormat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28" xfId="0" applyBorder="1" applyAlignment="1">
      <alignment vertical="center" wrapText="1"/>
    </xf>
    <xf numFmtId="3" fontId="0" fillId="0" borderId="29" xfId="0" applyNumberFormat="1" applyBorder="1" applyAlignment="1">
      <alignment vertical="center" wrapText="1"/>
    </xf>
    <xf numFmtId="9" fontId="0" fillId="0" borderId="29" xfId="0" applyNumberFormat="1" applyBorder="1" applyAlignment="1">
      <alignment vertical="center" wrapText="1"/>
    </xf>
    <xf numFmtId="166" fontId="0" fillId="0" borderId="30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1" xfId="0" applyFont="1" applyBorder="1"/>
    <xf numFmtId="9" fontId="10" fillId="0" borderId="31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26" xfId="0" applyFill="1" applyBorder="1" applyAlignment="1"/>
    <xf numFmtId="0" fontId="7" fillId="0" borderId="25" xfId="0" applyFont="1" applyFill="1" applyBorder="1" applyAlignment="1">
      <alignment horizontal="center"/>
    </xf>
    <xf numFmtId="0" fontId="0" fillId="0" borderId="27" xfId="0" applyFill="1" applyBorder="1" applyAlignment="1"/>
    <xf numFmtId="168" fontId="0" fillId="0" borderId="26" xfId="0" applyNumberFormat="1" applyFill="1" applyBorder="1" applyAlignment="1"/>
    <xf numFmtId="9" fontId="0" fillId="0" borderId="27" xfId="0" applyNumberFormat="1" applyFill="1" applyBorder="1" applyAlignment="1"/>
    <xf numFmtId="166" fontId="0" fillId="0" borderId="26" xfId="0" applyNumberFormat="1" applyFill="1" applyBorder="1" applyAlignment="1"/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168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3-4AC8-885D-5E8E3BECA63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Sheet4!$C$2:$C$427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3-4AC8-885D-5E8E3BECA63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Sheet4!$D$2:$D$427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3-4AC8-885D-5E8E3BECA63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Sheet4!$E$2:$E$427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3-4AC8-885D-5E8E3BEC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24623"/>
        <c:axId val="401925103"/>
      </c:lineChart>
      <c:catAx>
        <c:axId val="4019246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25103"/>
        <c:crosses val="autoZero"/>
        <c:auto val="1"/>
        <c:lblAlgn val="ctr"/>
        <c:lblOffset val="100"/>
        <c:noMultiLvlLbl val="0"/>
      </c:catAx>
      <c:valAx>
        <c:axId val="4019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11</xdr:row>
      <xdr:rowOff>42862</xdr:rowOff>
    </xdr:from>
    <xdr:to>
      <xdr:col>5</xdr:col>
      <xdr:colOff>523875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F06D8-EDC6-A663-66FE-3F23DB0DE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C710E5-9B96-4AAC-AEFB-47095FD1F943}" name="Table5" displayName="Table5" ref="A1:E427" totalsRowShown="0">
  <autoFilter ref="A1:E427" xr:uid="{CEC710E5-9B96-4AAC-AEFB-47095FD1F943}"/>
  <tableColumns count="5">
    <tableColumn id="1" xr3:uid="{406E604E-D872-4B4A-BCC8-7DB7F3C82589}" name="Date" dataDxfId="5"/>
    <tableColumn id="2" xr3:uid="{51D4BBE7-09CE-4B62-A8F6-062F929D428D}" name="Job Count"/>
    <tableColumn id="3" xr3:uid="{CA0B7E14-4F40-4A10-93D7-2531069A4C9F}" name="Forecast(Job Count)">
      <calculatedColumnFormula>_xlfn.FORECAST.ETS(A2,$B$2:$B$366,$A$2:$A$366,1,1)</calculatedColumnFormula>
    </tableColumn>
    <tableColumn id="4" xr3:uid="{C0543A46-920C-445C-8F9F-A28069635E50}" name="Lower Confidence Bound(Job Count)" dataDxfId="4">
      <calculatedColumnFormula>C2-_xlfn.FORECAST.ETS.CONFINT(A2,$B$2:$B$366,$A$2:$A$366,0.95,1,1)</calculatedColumnFormula>
    </tableColumn>
    <tableColumn id="5" xr3:uid="{04609451-6DD7-4D6A-A755-81B464AC2C94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A41D-7625-4657-875A-FBBC33E3AD34}">
  <dimension ref="A1:E427"/>
  <sheetViews>
    <sheetView workbookViewId="0"/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8" t="s">
        <v>50</v>
      </c>
      <c r="C15" s="48" t="s">
        <v>51</v>
      </c>
      <c r="D15" s="48" t="s">
        <v>52</v>
      </c>
      <c r="E15" s="48" t="s">
        <v>53</v>
      </c>
    </row>
    <row r="16" spans="1:5" ht="15.75" thickBot="1" x14ac:dyDescent="0.3">
      <c r="B16" s="47" t="s">
        <v>29</v>
      </c>
      <c r="C16" s="47" t="s">
        <v>35</v>
      </c>
      <c r="D16" s="50">
        <v>640000.63710000005</v>
      </c>
      <c r="E16" s="50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8" t="s">
        <v>50</v>
      </c>
      <c r="C20" s="48" t="s">
        <v>51</v>
      </c>
      <c r="D20" s="48" t="s">
        <v>52</v>
      </c>
      <c r="E20" s="48" t="s">
        <v>53</v>
      </c>
      <c r="F20" s="48" t="s">
        <v>55</v>
      </c>
    </row>
    <row r="21" spans="1:7" x14ac:dyDescent="0.25">
      <c r="B21" s="49" t="s">
        <v>60</v>
      </c>
      <c r="C21" s="49" t="s">
        <v>15</v>
      </c>
      <c r="D21" s="51">
        <v>0.20547045696368638</v>
      </c>
      <c r="E21" s="51">
        <v>0.20547045696368638</v>
      </c>
      <c r="F21" s="49" t="s">
        <v>61</v>
      </c>
    </row>
    <row r="22" spans="1:7" ht="15.75" thickBot="1" x14ac:dyDescent="0.3">
      <c r="B22" s="47" t="s">
        <v>62</v>
      </c>
      <c r="C22" s="47" t="s">
        <v>16</v>
      </c>
      <c r="D22" s="52">
        <v>0.03</v>
      </c>
      <c r="E22" s="52">
        <v>0.03</v>
      </c>
      <c r="F22" s="47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8" t="s">
        <v>50</v>
      </c>
      <c r="C26" s="48" t="s">
        <v>51</v>
      </c>
      <c r="D26" s="48" t="s">
        <v>57</v>
      </c>
      <c r="E26" s="48" t="s">
        <v>58</v>
      </c>
      <c r="F26" s="48" t="s">
        <v>59</v>
      </c>
      <c r="G26" s="48" t="s">
        <v>8</v>
      </c>
    </row>
    <row r="27" spans="1:7" x14ac:dyDescent="0.25">
      <c r="B27" s="49" t="s">
        <v>29</v>
      </c>
      <c r="C27" s="49" t="s">
        <v>35</v>
      </c>
      <c r="D27" s="53">
        <v>640000.64</v>
      </c>
      <c r="E27" s="49" t="s">
        <v>63</v>
      </c>
      <c r="F27" s="49" t="s">
        <v>64</v>
      </c>
      <c r="G27" s="49">
        <v>0</v>
      </c>
    </row>
    <row r="28" spans="1:7" x14ac:dyDescent="0.25">
      <c r="B28" s="49" t="s">
        <v>60</v>
      </c>
      <c r="C28" s="49" t="s">
        <v>15</v>
      </c>
      <c r="D28" s="51">
        <v>0.20547045696368638</v>
      </c>
      <c r="E28" s="49" t="s">
        <v>65</v>
      </c>
      <c r="F28" s="49" t="s">
        <v>66</v>
      </c>
      <c r="G28" s="49">
        <v>4.4529543036313624E-2</v>
      </c>
    </row>
    <row r="29" spans="1:7" ht="15.75" thickBot="1" x14ac:dyDescent="0.3">
      <c r="B29" s="47" t="s">
        <v>62</v>
      </c>
      <c r="C29" s="47" t="s">
        <v>16</v>
      </c>
      <c r="D29" s="52">
        <v>0.03</v>
      </c>
      <c r="E29" s="47" t="s">
        <v>67</v>
      </c>
      <c r="F29" s="47" t="s">
        <v>66</v>
      </c>
      <c r="G29" s="47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4"/>
      <c r="C6" s="54" t="s">
        <v>71</v>
      </c>
      <c r="D6" s="54"/>
    </row>
    <row r="7" spans="1:10" ht="15.75" thickBot="1" x14ac:dyDescent="0.3">
      <c r="B7" s="55" t="s">
        <v>50</v>
      </c>
      <c r="C7" s="55" t="s">
        <v>51</v>
      </c>
      <c r="D7" s="55" t="s">
        <v>69</v>
      </c>
    </row>
    <row r="8" spans="1:10" ht="15.75" thickBot="1" x14ac:dyDescent="0.3">
      <c r="B8" s="47" t="s">
        <v>29</v>
      </c>
      <c r="C8" s="47" t="s">
        <v>35</v>
      </c>
      <c r="D8" s="50">
        <v>640000.63710000005</v>
      </c>
    </row>
    <row r="10" spans="1:10" ht="15.75" thickBot="1" x14ac:dyDescent="0.3"/>
    <row r="11" spans="1:10" x14ac:dyDescent="0.25">
      <c r="B11" s="54"/>
      <c r="C11" s="54" t="s">
        <v>72</v>
      </c>
      <c r="D11" s="54"/>
      <c r="F11" s="54" t="s">
        <v>73</v>
      </c>
      <c r="G11" s="54" t="s">
        <v>71</v>
      </c>
      <c r="I11" s="54" t="s">
        <v>76</v>
      </c>
      <c r="J11" s="54" t="s">
        <v>71</v>
      </c>
    </row>
    <row r="12" spans="1:10" ht="15.75" thickBot="1" x14ac:dyDescent="0.3">
      <c r="B12" s="55" t="s">
        <v>50</v>
      </c>
      <c r="C12" s="55" t="s">
        <v>51</v>
      </c>
      <c r="D12" s="55" t="s">
        <v>69</v>
      </c>
      <c r="F12" s="55" t="s">
        <v>74</v>
      </c>
      <c r="G12" s="55" t="s">
        <v>75</v>
      </c>
      <c r="I12" s="55" t="s">
        <v>74</v>
      </c>
      <c r="J12" s="55" t="s">
        <v>75</v>
      </c>
    </row>
    <row r="13" spans="1:10" x14ac:dyDescent="0.25">
      <c r="B13" s="49" t="s">
        <v>60</v>
      </c>
      <c r="C13" s="49" t="s">
        <v>15</v>
      </c>
      <c r="D13" s="51">
        <v>0.20547045696368638</v>
      </c>
      <c r="F13" s="51">
        <v>0</v>
      </c>
      <c r="G13" s="51">
        <v>530913.57999999996</v>
      </c>
      <c r="I13" s="51">
        <v>0.25</v>
      </c>
      <c r="J13" s="51">
        <v>663641.98</v>
      </c>
    </row>
    <row r="14" spans="1:10" ht="15.75" thickBot="1" x14ac:dyDescent="0.3">
      <c r="B14" s="47" t="s">
        <v>62</v>
      </c>
      <c r="C14" s="47" t="s">
        <v>16</v>
      </c>
      <c r="D14" s="52">
        <v>0.03</v>
      </c>
      <c r="F14" s="52">
        <v>0</v>
      </c>
      <c r="G14" s="52">
        <v>602735.23</v>
      </c>
      <c r="I14" s="52">
        <v>0.04</v>
      </c>
      <c r="J14" s="52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4145-B96F-44F5-B4F3-8C3834E36F87}">
  <sheetPr>
    <outlinePr summaryBelow="0"/>
  </sheetPr>
  <dimension ref="B1:G18"/>
  <sheetViews>
    <sheetView showGridLines="0" workbookViewId="0">
      <selection activeCell="E8" sqref="E8"/>
    </sheetView>
  </sheetViews>
  <sheetFormatPr defaultRowHeight="15" outlineLevelRow="1" outlineLevelCol="1" x14ac:dyDescent="0.25"/>
  <cols>
    <col min="3" max="3" width="10.85546875" bestFit="1" customWidth="1"/>
    <col min="4" max="7" width="12.42578125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2.5" hidden="1" outlineLevel="1" x14ac:dyDescent="0.25">
      <c r="B4" s="24"/>
      <c r="C4" s="24"/>
      <c r="E4" s="32" t="s">
        <v>78</v>
      </c>
      <c r="F4" s="32" t="s">
        <v>78</v>
      </c>
      <c r="G4" s="32" t="s">
        <v>78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B812-ACDB-4748-8E40-BB573F424245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79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80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67" t="s">
        <v>50</v>
      </c>
      <c r="C15" s="67" t="s">
        <v>51</v>
      </c>
      <c r="D15" s="67" t="s">
        <v>52</v>
      </c>
      <c r="E15" s="67" t="s">
        <v>53</v>
      </c>
    </row>
    <row r="16" spans="1:5" ht="15.75" thickBot="1" x14ac:dyDescent="0.3">
      <c r="B16" s="66" t="s">
        <v>29</v>
      </c>
      <c r="C16" s="66" t="s">
        <v>35</v>
      </c>
      <c r="D16" s="69">
        <v>566749.36181874992</v>
      </c>
      <c r="E16" s="69">
        <v>639999.95106057753</v>
      </c>
    </row>
    <row r="19" spans="1:7" ht="15.75" thickBot="1" x14ac:dyDescent="0.3">
      <c r="A19" t="s">
        <v>54</v>
      </c>
    </row>
    <row r="20" spans="1:7" ht="15.75" thickBot="1" x14ac:dyDescent="0.3">
      <c r="B20" s="67" t="s">
        <v>50</v>
      </c>
      <c r="C20" s="67" t="s">
        <v>51</v>
      </c>
      <c r="D20" s="67" t="s">
        <v>52</v>
      </c>
      <c r="E20" s="67" t="s">
        <v>53</v>
      </c>
      <c r="F20" s="67" t="s">
        <v>55</v>
      </c>
    </row>
    <row r="21" spans="1:7" x14ac:dyDescent="0.25">
      <c r="B21" s="68" t="s">
        <v>60</v>
      </c>
      <c r="C21" s="68" t="s">
        <v>15</v>
      </c>
      <c r="D21" s="70">
        <v>0.1</v>
      </c>
      <c r="E21" s="70">
        <v>0.226693026881682</v>
      </c>
      <c r="F21" s="68" t="s">
        <v>61</v>
      </c>
    </row>
    <row r="22" spans="1:7" ht="15.75" thickBot="1" x14ac:dyDescent="0.3">
      <c r="B22" s="66" t="s">
        <v>62</v>
      </c>
      <c r="C22" s="66" t="s">
        <v>16</v>
      </c>
      <c r="D22" s="71">
        <v>1.4999999999999999E-2</v>
      </c>
      <c r="E22" s="71">
        <v>2.1270607913771021E-2</v>
      </c>
      <c r="F22" s="66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67" t="s">
        <v>50</v>
      </c>
      <c r="C26" s="67" t="s">
        <v>51</v>
      </c>
      <c r="D26" s="67" t="s">
        <v>57</v>
      </c>
      <c r="E26" s="67" t="s">
        <v>58</v>
      </c>
      <c r="F26" s="67" t="s">
        <v>59</v>
      </c>
      <c r="G26" s="67" t="s">
        <v>8</v>
      </c>
    </row>
    <row r="27" spans="1:7" ht="15.75" thickBot="1" x14ac:dyDescent="0.3">
      <c r="B27" s="66" t="s">
        <v>29</v>
      </c>
      <c r="C27" s="66" t="s">
        <v>35</v>
      </c>
      <c r="D27" s="69">
        <v>639999.95106057753</v>
      </c>
      <c r="E27" s="66" t="s">
        <v>63</v>
      </c>
      <c r="F27" s="66" t="s">
        <v>64</v>
      </c>
      <c r="G27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5E52-9F3E-46B7-965A-D47EDEAD08F4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82</v>
      </c>
    </row>
    <row r="2" spans="1:5" x14ac:dyDescent="0.25">
      <c r="A2" s="7" t="s">
        <v>38</v>
      </c>
    </row>
    <row r="3" spans="1:5" x14ac:dyDescent="0.25">
      <c r="A3" s="7" t="s">
        <v>79</v>
      </c>
    </row>
    <row r="6" spans="1:5" ht="15.75" thickBot="1" x14ac:dyDescent="0.3">
      <c r="A6" t="s">
        <v>54</v>
      </c>
    </row>
    <row r="7" spans="1:5" x14ac:dyDescent="0.25">
      <c r="B7" s="72"/>
      <c r="C7" s="72"/>
      <c r="D7" s="72" t="s">
        <v>83</v>
      </c>
      <c r="E7" s="72" t="s">
        <v>84</v>
      </c>
    </row>
    <row r="8" spans="1:5" ht="15.75" thickBot="1" x14ac:dyDescent="0.3">
      <c r="B8" s="73" t="s">
        <v>50</v>
      </c>
      <c r="C8" s="73" t="s">
        <v>51</v>
      </c>
      <c r="D8" s="73" t="s">
        <v>69</v>
      </c>
      <c r="E8" s="73" t="s">
        <v>85</v>
      </c>
    </row>
    <row r="9" spans="1:5" x14ac:dyDescent="0.25">
      <c r="B9" s="68" t="s">
        <v>60</v>
      </c>
      <c r="C9" s="68" t="s">
        <v>15</v>
      </c>
      <c r="D9" s="68">
        <v>0.226693026881682</v>
      </c>
      <c r="E9" s="68">
        <v>0</v>
      </c>
    </row>
    <row r="10" spans="1:5" ht="15.75" thickBot="1" x14ac:dyDescent="0.3">
      <c r="B10" s="66" t="s">
        <v>62</v>
      </c>
      <c r="C10" s="66" t="s">
        <v>16</v>
      </c>
      <c r="D10" s="66">
        <v>2.1270607913771021E-2</v>
      </c>
      <c r="E10" s="66">
        <v>0</v>
      </c>
    </row>
    <row r="12" spans="1:5" ht="15.75" thickBot="1" x14ac:dyDescent="0.3">
      <c r="A12" t="s">
        <v>56</v>
      </c>
    </row>
    <row r="13" spans="1:5" x14ac:dyDescent="0.25">
      <c r="B13" s="72"/>
      <c r="C13" s="72"/>
      <c r="D13" s="72" t="s">
        <v>83</v>
      </c>
      <c r="E13" s="72" t="s">
        <v>86</v>
      </c>
    </row>
    <row r="14" spans="1:5" ht="15.75" thickBot="1" x14ac:dyDescent="0.3">
      <c r="B14" s="73" t="s">
        <v>50</v>
      </c>
      <c r="C14" s="73" t="s">
        <v>51</v>
      </c>
      <c r="D14" s="73" t="s">
        <v>69</v>
      </c>
      <c r="E14" s="73" t="s">
        <v>87</v>
      </c>
    </row>
    <row r="15" spans="1:5" ht="15.75" thickBot="1" x14ac:dyDescent="0.3">
      <c r="B15" s="66" t="s">
        <v>29</v>
      </c>
      <c r="C15" s="66" t="s">
        <v>35</v>
      </c>
      <c r="D15" s="66">
        <v>639999.95106057753</v>
      </c>
      <c r="E15" s="6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9FFC-1239-4CDD-AB5E-F9C8CCA748D6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88</v>
      </c>
    </row>
    <row r="5" spans="1:10" ht="15.75" thickBot="1" x14ac:dyDescent="0.3"/>
    <row r="6" spans="1:10" x14ac:dyDescent="0.25">
      <c r="B6" s="72"/>
      <c r="C6" s="72" t="s">
        <v>71</v>
      </c>
      <c r="D6" s="72"/>
    </row>
    <row r="7" spans="1:10" ht="15.75" thickBot="1" x14ac:dyDescent="0.3">
      <c r="B7" s="73" t="s">
        <v>50</v>
      </c>
      <c r="C7" s="73" t="s">
        <v>51</v>
      </c>
      <c r="D7" s="73" t="s">
        <v>69</v>
      </c>
    </row>
    <row r="8" spans="1:10" ht="15.75" thickBot="1" x14ac:dyDescent="0.3">
      <c r="B8" s="66" t="s">
        <v>29</v>
      </c>
      <c r="C8" s="66" t="s">
        <v>35</v>
      </c>
      <c r="D8" s="69">
        <v>639999.95106057753</v>
      </c>
    </row>
    <row r="10" spans="1:10" ht="15.75" thickBot="1" x14ac:dyDescent="0.3"/>
    <row r="11" spans="1:10" x14ac:dyDescent="0.25">
      <c r="B11" s="72"/>
      <c r="C11" s="72" t="s">
        <v>72</v>
      </c>
      <c r="D11" s="72"/>
      <c r="F11" s="72" t="s">
        <v>73</v>
      </c>
      <c r="G11" s="72" t="s">
        <v>71</v>
      </c>
      <c r="I11" s="72" t="s">
        <v>76</v>
      </c>
      <c r="J11" s="72" t="s">
        <v>71</v>
      </c>
    </row>
    <row r="12" spans="1:10" ht="15.75" thickBot="1" x14ac:dyDescent="0.3">
      <c r="B12" s="73" t="s">
        <v>50</v>
      </c>
      <c r="C12" s="73" t="s">
        <v>51</v>
      </c>
      <c r="D12" s="73" t="s">
        <v>69</v>
      </c>
      <c r="F12" s="73" t="s">
        <v>74</v>
      </c>
      <c r="G12" s="73" t="s">
        <v>75</v>
      </c>
      <c r="I12" s="73" t="s">
        <v>74</v>
      </c>
      <c r="J12" s="73" t="s">
        <v>75</v>
      </c>
    </row>
    <row r="13" spans="1:10" x14ac:dyDescent="0.25">
      <c r="B13" s="68" t="s">
        <v>60</v>
      </c>
      <c r="C13" s="68" t="s">
        <v>15</v>
      </c>
      <c r="D13" s="70">
        <v>0.226693026881682</v>
      </c>
      <c r="F13" s="70">
        <v>0</v>
      </c>
      <c r="G13" s="70">
        <v>521727.87896862096</v>
      </c>
      <c r="I13" s="68" t="e">
        <v>#N/A</v>
      </c>
      <c r="J13" s="68" t="e">
        <v>#N/A</v>
      </c>
    </row>
    <row r="14" spans="1:10" ht="15.75" thickBot="1" x14ac:dyDescent="0.3">
      <c r="B14" s="66" t="s">
        <v>62</v>
      </c>
      <c r="C14" s="66" t="s">
        <v>16</v>
      </c>
      <c r="D14" s="71">
        <v>2.1270607913771021E-2</v>
      </c>
      <c r="F14" s="71">
        <v>0</v>
      </c>
      <c r="G14" s="71">
        <v>613346.51344084099</v>
      </c>
      <c r="I14" s="66" t="e">
        <v>#N/A</v>
      </c>
      <c r="J14" s="66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7E34-E377-4E34-8351-54979122E4CB}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90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67" t="s">
        <v>50</v>
      </c>
      <c r="C15" s="67" t="s">
        <v>51</v>
      </c>
      <c r="D15" s="67" t="s">
        <v>52</v>
      </c>
      <c r="E15" s="67" t="s">
        <v>53</v>
      </c>
    </row>
    <row r="16" spans="1:5" ht="15.75" thickBot="1" x14ac:dyDescent="0.3">
      <c r="B16" s="66" t="s">
        <v>29</v>
      </c>
      <c r="C16" s="66" t="s">
        <v>35</v>
      </c>
      <c r="D16" s="69">
        <v>622877.09440000006</v>
      </c>
      <c r="E16" s="69">
        <v>640000.14523942047</v>
      </c>
    </row>
    <row r="19" spans="1:7" ht="15.75" thickBot="1" x14ac:dyDescent="0.3">
      <c r="A19" t="s">
        <v>54</v>
      </c>
    </row>
    <row r="20" spans="1:7" ht="15.75" thickBot="1" x14ac:dyDescent="0.3">
      <c r="B20" s="67" t="s">
        <v>50</v>
      </c>
      <c r="C20" s="67" t="s">
        <v>51</v>
      </c>
      <c r="D20" s="67" t="s">
        <v>52</v>
      </c>
      <c r="E20" s="67" t="s">
        <v>53</v>
      </c>
      <c r="F20" s="67" t="s">
        <v>55</v>
      </c>
    </row>
    <row r="21" spans="1:7" x14ac:dyDescent="0.25">
      <c r="B21" s="68" t="s">
        <v>60</v>
      </c>
      <c r="C21" s="68" t="s">
        <v>15</v>
      </c>
      <c r="D21" s="70">
        <v>0.15</v>
      </c>
      <c r="E21" s="70">
        <v>0.17283479610661426</v>
      </c>
      <c r="F21" s="68" t="s">
        <v>61</v>
      </c>
    </row>
    <row r="22" spans="1:7" ht="15.75" thickBot="1" x14ac:dyDescent="0.3">
      <c r="B22" s="66" t="s">
        <v>62</v>
      </c>
      <c r="C22" s="66" t="s">
        <v>16</v>
      </c>
      <c r="D22" s="71">
        <v>0.04</v>
      </c>
      <c r="E22" s="71">
        <v>4.3731865887940702E-2</v>
      </c>
      <c r="F22" s="66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67" t="s">
        <v>50</v>
      </c>
      <c r="C26" s="67" t="s">
        <v>51</v>
      </c>
      <c r="D26" s="67" t="s">
        <v>57</v>
      </c>
      <c r="E26" s="67" t="s">
        <v>58</v>
      </c>
      <c r="F26" s="67" t="s">
        <v>59</v>
      </c>
      <c r="G26" s="67" t="s">
        <v>8</v>
      </c>
    </row>
    <row r="27" spans="1:7" x14ac:dyDescent="0.25">
      <c r="B27" s="68" t="s">
        <v>29</v>
      </c>
      <c r="C27" s="68" t="s">
        <v>35</v>
      </c>
      <c r="D27" s="74">
        <v>640000.14523942047</v>
      </c>
      <c r="E27" s="68" t="s">
        <v>63</v>
      </c>
      <c r="F27" s="68" t="s">
        <v>64</v>
      </c>
      <c r="G27" s="68">
        <v>0</v>
      </c>
    </row>
    <row r="28" spans="1:7" x14ac:dyDescent="0.25">
      <c r="B28" s="68" t="s">
        <v>60</v>
      </c>
      <c r="C28" s="68" t="s">
        <v>15</v>
      </c>
      <c r="D28" s="70">
        <v>0.17283479610661426</v>
      </c>
      <c r="E28" s="68" t="s">
        <v>91</v>
      </c>
      <c r="F28" s="68" t="s">
        <v>66</v>
      </c>
      <c r="G28" s="68">
        <v>2.7165203893385753E-2</v>
      </c>
    </row>
    <row r="29" spans="1:7" ht="15.75" thickBot="1" x14ac:dyDescent="0.3">
      <c r="B29" s="66" t="s">
        <v>62</v>
      </c>
      <c r="C29" s="66" t="s">
        <v>16</v>
      </c>
      <c r="D29" s="71">
        <v>4.3731865887940702E-2</v>
      </c>
      <c r="E29" s="66" t="s">
        <v>92</v>
      </c>
      <c r="F29" s="66" t="s">
        <v>66</v>
      </c>
      <c r="G29" s="66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E15" sqref="E15"/>
    </sheetView>
  </sheetViews>
  <sheetFormatPr defaultRowHeight="15" x14ac:dyDescent="0.25"/>
  <cols>
    <col min="2" max="2" width="12.5703125" bestFit="1" customWidth="1"/>
    <col min="3" max="3" width="11.85546875" bestFit="1" customWidth="1"/>
    <col min="6" max="6" width="11.140625" bestFit="1" customWidth="1"/>
    <col min="7" max="7" width="6.7109375" customWidth="1"/>
    <col min="8" max="8" width="12.5703125" bestFit="1" customWidth="1"/>
  </cols>
  <sheetData>
    <row r="1" spans="2:8" ht="15.75" thickBot="1" x14ac:dyDescent="0.3"/>
    <row r="2" spans="2:8" x14ac:dyDescent="0.25">
      <c r="B2" s="64" t="s">
        <v>4</v>
      </c>
      <c r="C2" s="65"/>
      <c r="E2" s="39" t="s">
        <v>30</v>
      </c>
      <c r="F2" s="40" t="s">
        <v>0</v>
      </c>
      <c r="G2" s="40" t="s">
        <v>1</v>
      </c>
      <c r="H2" s="41" t="s">
        <v>2</v>
      </c>
    </row>
    <row r="3" spans="2:8" x14ac:dyDescent="0.25">
      <c r="B3" s="1" t="s">
        <v>0</v>
      </c>
      <c r="C3" s="44">
        <v>100000</v>
      </c>
      <c r="E3" s="42" t="s">
        <v>17</v>
      </c>
      <c r="F3" s="37">
        <v>100000</v>
      </c>
      <c r="G3" s="38">
        <v>0.1</v>
      </c>
      <c r="H3" s="43">
        <v>1.4999999999999999E-2</v>
      </c>
    </row>
    <row r="4" spans="2:8" x14ac:dyDescent="0.25">
      <c r="B4" s="1" t="s">
        <v>1</v>
      </c>
      <c r="C4" s="45">
        <v>0.17283479610661426</v>
      </c>
      <c r="E4" s="42" t="s">
        <v>19</v>
      </c>
      <c r="F4" s="37">
        <v>80000</v>
      </c>
      <c r="G4" s="38">
        <v>0.15</v>
      </c>
      <c r="H4" s="43">
        <v>1.2E-2</v>
      </c>
    </row>
    <row r="5" spans="2:8" ht="15.75" thickBot="1" x14ac:dyDescent="0.3">
      <c r="B5" s="3" t="s">
        <v>2</v>
      </c>
      <c r="C5" s="46">
        <v>4.3731865887940702E-2</v>
      </c>
      <c r="E5" s="56" t="s">
        <v>21</v>
      </c>
      <c r="F5" s="57">
        <v>120000</v>
      </c>
      <c r="G5" s="58">
        <v>0.05</v>
      </c>
      <c r="H5" s="59">
        <v>8.0000000000000002E-3</v>
      </c>
    </row>
    <row r="6" spans="2:8" ht="30.75" thickBot="1" x14ac:dyDescent="0.3">
      <c r="E6" s="60" t="s">
        <v>77</v>
      </c>
      <c r="F6" s="61" t="e">
        <f>NA()</f>
        <v>#N/A</v>
      </c>
      <c r="G6" s="62">
        <v>0.25</v>
      </c>
      <c r="H6" s="63">
        <v>0.04</v>
      </c>
    </row>
    <row r="7" spans="2:8" x14ac:dyDescent="0.25">
      <c r="B7" s="64" t="s">
        <v>5</v>
      </c>
      <c r="C7" s="65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2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PC" comment="Created by PC on 14/10/2025">
      <inputCells r="C3" val="100000" numFmtId="165"/>
      <inputCells r="C4" val="0.1" numFmtId="9"/>
      <inputCells r="C5" val="0.015" numFmtId="166"/>
    </scenario>
    <scenario name="Job 2" locked="1" count="3" user="PC" comment="Created by PC on 14/10/2025">
      <inputCells r="C3" val="80000" numFmtId="165"/>
      <inputCells r="C4" val="0.15" numFmtId="9"/>
      <inputCells r="C5" val="0.012" numFmtId="166"/>
    </scenario>
    <scenario name="Job 3" locked="1" count="3" user="PC" comment="Created by PC on 14/10/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Sheet4</vt:lpstr>
      <vt:lpstr>Forecast_Original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Forecast_Final</vt:lpstr>
      <vt:lpstr>Scenario_Summary</vt:lpstr>
      <vt:lpstr>Answer_Report</vt:lpstr>
      <vt:lpstr>Limits_Report</vt:lpstr>
      <vt:lpstr>base</vt:lpstr>
      <vt:lpstr>bonus</vt:lpstr>
      <vt:lpstr>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PC</cp:lastModifiedBy>
  <dcterms:created xsi:type="dcterms:W3CDTF">2024-08-08T18:34:47Z</dcterms:created>
  <dcterms:modified xsi:type="dcterms:W3CDTF">2025-10-14T12:22:27Z</dcterms:modified>
</cp:coreProperties>
</file>