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egikash\Documents\job_reseach\Тестовые задания\AnyClass\"/>
    </mc:Choice>
  </mc:AlternateContent>
  <xr:revisionPtr revIDLastSave="0" documentId="13_ncr:1_{5DDCF239-687A-41D7-8EB2-94705E5575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D44" i="1" s="1"/>
  <c r="E30" i="1"/>
  <c r="E44" i="1" s="1"/>
  <c r="F30" i="1"/>
  <c r="F44" i="1" s="1"/>
  <c r="G30" i="1"/>
  <c r="G44" i="1" s="1"/>
  <c r="H30" i="1"/>
  <c r="H44" i="1" s="1"/>
  <c r="I30" i="1"/>
  <c r="I44" i="1" s="1"/>
  <c r="J30" i="1"/>
  <c r="J44" i="1" s="1"/>
  <c r="K30" i="1"/>
  <c r="K44" i="1" s="1"/>
  <c r="C30" i="1"/>
  <c r="C44" i="1" s="1"/>
  <c r="D29" i="1"/>
  <c r="D43" i="1" s="1"/>
  <c r="E29" i="1"/>
  <c r="E43" i="1" s="1"/>
  <c r="F29" i="1"/>
  <c r="F43" i="1" s="1"/>
  <c r="G29" i="1"/>
  <c r="G43" i="1" s="1"/>
  <c r="H29" i="1"/>
  <c r="H43" i="1" s="1"/>
  <c r="I29" i="1"/>
  <c r="I43" i="1" s="1"/>
  <c r="J29" i="1"/>
  <c r="J43" i="1" s="1"/>
  <c r="K29" i="1"/>
  <c r="K43" i="1" s="1"/>
  <c r="C29" i="1"/>
  <c r="C43" i="1" s="1"/>
  <c r="D21" i="1"/>
  <c r="D23" i="1" s="1"/>
  <c r="E21" i="1"/>
  <c r="E23" i="1" s="1"/>
  <c r="F21" i="1"/>
  <c r="F23" i="1" s="1"/>
  <c r="G21" i="1"/>
  <c r="G23" i="1" s="1"/>
  <c r="H21" i="1"/>
  <c r="H23" i="1" s="1"/>
  <c r="I21" i="1"/>
  <c r="I23" i="1" s="1"/>
  <c r="J21" i="1"/>
  <c r="J23" i="1" s="1"/>
  <c r="K21" i="1"/>
  <c r="K23" i="1" s="1"/>
  <c r="C21" i="1"/>
  <c r="C23" i="1" s="1"/>
  <c r="F45" i="1" l="1"/>
  <c r="K45" i="1"/>
  <c r="I45" i="1"/>
  <c r="E45" i="1"/>
  <c r="G45" i="1"/>
  <c r="C45" i="1"/>
  <c r="H45" i="1"/>
  <c r="D45" i="1"/>
  <c r="J45" i="1"/>
</calcChain>
</file>

<file path=xl/sharedStrings.xml><?xml version="1.0" encoding="utf-8"?>
<sst xmlns="http://schemas.openxmlformats.org/spreadsheetml/2006/main" count="135" uniqueCount="45">
  <si>
    <t>Today</t>
  </si>
  <si>
    <t>Tommorow</t>
  </si>
  <si>
    <t>Discount</t>
  </si>
  <si>
    <t>World</t>
  </si>
  <si>
    <t>USA</t>
  </si>
  <si>
    <t>LatAm</t>
  </si>
  <si>
    <t>Mexico</t>
  </si>
  <si>
    <t>Argentina</t>
  </si>
  <si>
    <t>Colombia</t>
  </si>
  <si>
    <t>Europe</t>
  </si>
  <si>
    <t>Spain</t>
  </si>
  <si>
    <t>Default</t>
  </si>
  <si>
    <t xml:space="preserve">USD </t>
  </si>
  <si>
    <t>EUR</t>
  </si>
  <si>
    <t xml:space="preserve">MXN </t>
  </si>
  <si>
    <t>ARS</t>
  </si>
  <si>
    <t>COP</t>
  </si>
  <si>
    <t xml:space="preserve">Cрок Доступа </t>
  </si>
  <si>
    <t>цена за 3 мес.</t>
  </si>
  <si>
    <t>Дано:</t>
  </si>
  <si>
    <t>цена за 1 мес.</t>
  </si>
  <si>
    <t xml:space="preserve">выгода </t>
  </si>
  <si>
    <t xml:space="preserve">цена за 3 мес. </t>
  </si>
  <si>
    <t>1ый мес</t>
  </si>
  <si>
    <t>2ой мес.</t>
  </si>
  <si>
    <t xml:space="preserve">3ий мес. </t>
  </si>
  <si>
    <t>x+10</t>
  </si>
  <si>
    <t>0.57*y</t>
  </si>
  <si>
    <t>0.24*y</t>
  </si>
  <si>
    <t>0.07*y</t>
  </si>
  <si>
    <t xml:space="preserve">цена за 1 мес. При подписке на 3 мес. </t>
  </si>
  <si>
    <t>0.88 *y</t>
  </si>
  <si>
    <t xml:space="preserve">разница </t>
  </si>
  <si>
    <t>Что лучше продавать  ?</t>
  </si>
  <si>
    <t xml:space="preserve"> Дисконт по отношению 1 мес. тарифа при подписке на 3 мес.</t>
  </si>
  <si>
    <t xml:space="preserve">Только цены отдельно </t>
  </si>
  <si>
    <t>По условию в прошлый раз когла меняли тарифы конверсия 3 мес. Выросла на 10%.</t>
  </si>
  <si>
    <t>Ретеншн в продление на месячном тарифе 57 - 24 -7</t>
  </si>
  <si>
    <t>Сколько приносит тариф  за 3 мес.</t>
  </si>
  <si>
    <t>x</t>
  </si>
  <si>
    <t>y</t>
  </si>
  <si>
    <t>по итогу за3 мес.</t>
  </si>
  <si>
    <t>x*1.1</t>
  </si>
  <si>
    <t xml:space="preserve">Если мы возьмем за 100% кол-во человек, купивших тариф, то тоглд с учетов конверсии на 3мес. и ретеншн на 1 мес. можем посчить сколько относительно приносит денег каждый тариф за 3 мес. </t>
  </si>
  <si>
    <t xml:space="preserve"> 3 мес. тариф выгоднее продавать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</si>
</sst>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00000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sz val="18"/>
      <color rgb="FF00000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0" xfId="0" applyNumberFormat="1"/>
    <xf numFmtId="0" fontId="2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 shrinkToFit="1"/>
    </xf>
    <xf numFmtId="0" fontId="0" fillId="0" borderId="0" xfId="0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/>
    </xf>
    <xf numFmtId="164" fontId="0" fillId="0" borderId="0" xfId="0" applyNumberForma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tabSelected="1" topLeftCell="A22" workbookViewId="0">
      <selection activeCell="C33" sqref="C33"/>
    </sheetView>
  </sheetViews>
  <sheetFormatPr defaultRowHeight="15" x14ac:dyDescent="0.25"/>
  <cols>
    <col min="1" max="1" width="34.7109375" style="1" customWidth="1"/>
    <col min="2" max="2" width="17.5703125" style="1" customWidth="1"/>
    <col min="3" max="5" width="9.28515625" style="1" bestFit="1" customWidth="1"/>
    <col min="6" max="6" width="9.28515625" style="1" customWidth="1"/>
    <col min="7" max="8" width="9.28515625" style="1" bestFit="1" customWidth="1"/>
    <col min="9" max="9" width="9.85546875" style="1" bestFit="1" customWidth="1"/>
    <col min="10" max="10" width="10" style="1" bestFit="1" customWidth="1"/>
    <col min="11" max="11" width="9.28515625" style="1" bestFit="1" customWidth="1"/>
    <col min="12" max="12" width="20.42578125" bestFit="1" customWidth="1"/>
  </cols>
  <sheetData>
    <row r="1" spans="1:12" ht="23.25" x14ac:dyDescent="0.35">
      <c r="A1" s="11" t="s">
        <v>33</v>
      </c>
    </row>
    <row r="3" spans="1:12" ht="28.5" x14ac:dyDescent="0.45">
      <c r="A3" s="7" t="s">
        <v>19</v>
      </c>
    </row>
    <row r="4" spans="1:12" x14ac:dyDescent="0.25">
      <c r="A4" s="2" t="s">
        <v>17</v>
      </c>
      <c r="B4" s="2"/>
      <c r="C4" s="2" t="s">
        <v>3</v>
      </c>
      <c r="D4" s="2" t="s">
        <v>11</v>
      </c>
      <c r="E4" s="2" t="s">
        <v>10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</row>
    <row r="5" spans="1:12" x14ac:dyDescent="0.25">
      <c r="A5" s="2" t="s">
        <v>18</v>
      </c>
      <c r="B5" s="3"/>
      <c r="C5" s="3" t="s">
        <v>12</v>
      </c>
      <c r="D5" s="3" t="s">
        <v>12</v>
      </c>
      <c r="E5" s="3" t="s">
        <v>13</v>
      </c>
      <c r="F5" s="3" t="s">
        <v>12</v>
      </c>
      <c r="G5" s="3" t="s">
        <v>12</v>
      </c>
      <c r="H5" s="3" t="s">
        <v>14</v>
      </c>
      <c r="I5" s="3" t="s">
        <v>15</v>
      </c>
      <c r="J5" s="3" t="s">
        <v>16</v>
      </c>
      <c r="K5" s="3"/>
    </row>
    <row r="6" spans="1:12" x14ac:dyDescent="0.25">
      <c r="A6" s="3"/>
      <c r="B6" s="3" t="s">
        <v>0</v>
      </c>
      <c r="C6" s="5">
        <v>14.9</v>
      </c>
      <c r="D6" s="5">
        <v>14.9</v>
      </c>
      <c r="E6" s="5">
        <v>18.899999999999999</v>
      </c>
      <c r="F6" s="5">
        <v>19.899999999999999</v>
      </c>
      <c r="G6" s="5">
        <v>14.9</v>
      </c>
      <c r="H6" s="5">
        <v>269</v>
      </c>
      <c r="I6" s="5">
        <v>2990</v>
      </c>
      <c r="J6" s="5">
        <v>68990</v>
      </c>
      <c r="K6" s="5">
        <v>17.899999999999999</v>
      </c>
      <c r="L6" s="6"/>
    </row>
    <row r="7" spans="1:12" x14ac:dyDescent="0.25">
      <c r="A7" s="3">
        <v>3</v>
      </c>
      <c r="B7" s="3" t="s">
        <v>1</v>
      </c>
      <c r="C7" s="5">
        <v>75</v>
      </c>
      <c r="D7" s="5">
        <v>75</v>
      </c>
      <c r="E7" s="5">
        <v>38</v>
      </c>
      <c r="F7" s="5">
        <v>40</v>
      </c>
      <c r="G7" s="5">
        <v>75</v>
      </c>
      <c r="H7" s="5">
        <v>1345</v>
      </c>
      <c r="I7" s="5">
        <v>8490</v>
      </c>
      <c r="J7" s="5">
        <v>196990</v>
      </c>
      <c r="K7" s="5">
        <v>36</v>
      </c>
    </row>
    <row r="8" spans="1:12" x14ac:dyDescent="0.25">
      <c r="A8" s="3"/>
      <c r="B8" s="3" t="s">
        <v>2</v>
      </c>
      <c r="C8" s="4">
        <v>0.8</v>
      </c>
      <c r="D8" s="4">
        <v>0.8</v>
      </c>
      <c r="E8" s="4">
        <v>0.5</v>
      </c>
      <c r="F8" s="4">
        <v>0.5</v>
      </c>
      <c r="G8" s="4">
        <v>0.8</v>
      </c>
      <c r="H8" s="4">
        <v>0.8</v>
      </c>
      <c r="I8" s="4">
        <v>0.8</v>
      </c>
      <c r="J8" s="4">
        <v>0.8</v>
      </c>
      <c r="K8" s="4">
        <v>0.5</v>
      </c>
    </row>
    <row r="9" spans="1:12" ht="18" customHeight="1" x14ac:dyDescent="0.25"/>
    <row r="11" spans="1:12" x14ac:dyDescent="0.25">
      <c r="A11" s="2" t="s">
        <v>17</v>
      </c>
      <c r="B11" s="2"/>
      <c r="C11" s="2" t="s">
        <v>3</v>
      </c>
      <c r="D11" s="2" t="s">
        <v>11</v>
      </c>
      <c r="E11" s="2" t="s">
        <v>10</v>
      </c>
      <c r="F11" s="2" t="s">
        <v>4</v>
      </c>
      <c r="G11" s="2" t="s">
        <v>5</v>
      </c>
      <c r="H11" s="2" t="s">
        <v>6</v>
      </c>
      <c r="I11" s="2" t="s">
        <v>7</v>
      </c>
      <c r="J11" s="2" t="s">
        <v>8</v>
      </c>
      <c r="K11" s="2" t="s">
        <v>9</v>
      </c>
    </row>
    <row r="12" spans="1:12" x14ac:dyDescent="0.25">
      <c r="A12" s="2" t="s">
        <v>20</v>
      </c>
      <c r="B12" s="3"/>
      <c r="C12" s="3" t="s">
        <v>12</v>
      </c>
      <c r="D12" s="3" t="s">
        <v>12</v>
      </c>
      <c r="E12" s="3" t="s">
        <v>13</v>
      </c>
      <c r="F12" s="3" t="s">
        <v>12</v>
      </c>
      <c r="G12" s="3" t="s">
        <v>12</v>
      </c>
      <c r="H12" s="3" t="s">
        <v>14</v>
      </c>
      <c r="I12" s="3" t="s">
        <v>15</v>
      </c>
      <c r="J12" s="3" t="s">
        <v>16</v>
      </c>
      <c r="K12" s="3"/>
    </row>
    <row r="13" spans="1:12" x14ac:dyDescent="0.25">
      <c r="A13" s="3"/>
      <c r="B13" s="3" t="s">
        <v>0</v>
      </c>
      <c r="C13" s="5">
        <v>12.9</v>
      </c>
      <c r="D13" s="5">
        <v>12.9</v>
      </c>
      <c r="E13" s="5">
        <v>16.899999999999999</v>
      </c>
      <c r="F13" s="5">
        <v>17.899999999999999</v>
      </c>
      <c r="G13" s="5">
        <v>12.9</v>
      </c>
      <c r="H13" s="5">
        <v>229</v>
      </c>
      <c r="I13" s="5">
        <v>2990</v>
      </c>
      <c r="J13" s="5">
        <v>56900</v>
      </c>
      <c r="K13" s="5">
        <v>17.899999999999999</v>
      </c>
    </row>
    <row r="14" spans="1:12" x14ac:dyDescent="0.25">
      <c r="A14" s="3">
        <v>1</v>
      </c>
      <c r="B14" s="3" t="s">
        <v>1</v>
      </c>
      <c r="C14" s="5">
        <v>65</v>
      </c>
      <c r="D14" s="5">
        <v>65</v>
      </c>
      <c r="E14" s="5">
        <v>34</v>
      </c>
      <c r="F14" s="5">
        <v>36</v>
      </c>
      <c r="G14" s="5">
        <v>65</v>
      </c>
      <c r="H14" s="5">
        <v>1145</v>
      </c>
      <c r="I14" s="5">
        <v>8490</v>
      </c>
      <c r="J14" s="5">
        <v>196990</v>
      </c>
      <c r="K14" s="5">
        <v>36</v>
      </c>
    </row>
    <row r="15" spans="1:12" x14ac:dyDescent="0.25">
      <c r="A15" s="3"/>
      <c r="B15" s="3" t="s">
        <v>2</v>
      </c>
      <c r="C15" s="4">
        <v>0.8</v>
      </c>
      <c r="D15" s="4">
        <v>0.8</v>
      </c>
      <c r="E15" s="4">
        <v>0.5</v>
      </c>
      <c r="F15" s="4">
        <v>0.5</v>
      </c>
      <c r="G15" s="4">
        <v>0.8</v>
      </c>
      <c r="H15" s="4">
        <v>0.8</v>
      </c>
      <c r="I15" s="4">
        <v>0.8</v>
      </c>
      <c r="J15" s="4">
        <v>0.8</v>
      </c>
      <c r="K15" s="4">
        <v>0.5</v>
      </c>
    </row>
    <row r="18" spans="1:11" ht="28.5" x14ac:dyDescent="0.45">
      <c r="A18" s="7" t="s">
        <v>34</v>
      </c>
    </row>
    <row r="19" spans="1:11" x14ac:dyDescent="0.25">
      <c r="A19" s="2" t="s">
        <v>17</v>
      </c>
      <c r="B19" s="2"/>
      <c r="C19" s="2" t="s">
        <v>3</v>
      </c>
      <c r="D19" s="2" t="s">
        <v>11</v>
      </c>
      <c r="E19" s="2" t="s">
        <v>10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</row>
    <row r="20" spans="1:11" x14ac:dyDescent="0.25">
      <c r="A20" s="3"/>
      <c r="B20" s="3"/>
      <c r="C20" s="3" t="s">
        <v>12</v>
      </c>
      <c r="D20" s="3" t="s">
        <v>12</v>
      </c>
      <c r="E20" s="3" t="s">
        <v>13</v>
      </c>
      <c r="F20" s="3" t="s">
        <v>12</v>
      </c>
      <c r="G20" s="3" t="s">
        <v>12</v>
      </c>
      <c r="H20" s="3" t="s">
        <v>14</v>
      </c>
      <c r="I20" s="3" t="s">
        <v>15</v>
      </c>
      <c r="J20" s="3" t="s">
        <v>16</v>
      </c>
      <c r="K20" s="3"/>
    </row>
    <row r="21" spans="1:11" x14ac:dyDescent="0.25">
      <c r="A21" s="3" t="s">
        <v>30</v>
      </c>
      <c r="B21" s="3" t="s">
        <v>0</v>
      </c>
      <c r="C21" s="5">
        <f>C$6/3</f>
        <v>4.9666666666666668</v>
      </c>
      <c r="D21" s="5">
        <f t="shared" ref="D21:K21" si="0">D$6/3</f>
        <v>4.9666666666666668</v>
      </c>
      <c r="E21" s="5">
        <f t="shared" si="0"/>
        <v>6.3</v>
      </c>
      <c r="F21" s="5">
        <f t="shared" si="0"/>
        <v>6.6333333333333329</v>
      </c>
      <c r="G21" s="5">
        <f t="shared" si="0"/>
        <v>4.9666666666666668</v>
      </c>
      <c r="H21" s="5">
        <f t="shared" si="0"/>
        <v>89.666666666666671</v>
      </c>
      <c r="I21" s="5">
        <f t="shared" si="0"/>
        <v>996.66666666666663</v>
      </c>
      <c r="J21" s="5">
        <f t="shared" si="0"/>
        <v>22996.666666666668</v>
      </c>
      <c r="K21" s="5">
        <f t="shared" si="0"/>
        <v>5.9666666666666659</v>
      </c>
    </row>
    <row r="22" spans="1:11" x14ac:dyDescent="0.25">
      <c r="A22" s="3" t="s">
        <v>20</v>
      </c>
      <c r="B22" s="3" t="s">
        <v>0</v>
      </c>
      <c r="C22" s="5">
        <v>12.9</v>
      </c>
      <c r="D22" s="5">
        <v>12.9</v>
      </c>
      <c r="E22" s="5">
        <v>16.899999999999999</v>
      </c>
      <c r="F22" s="5">
        <v>17.899999999999999</v>
      </c>
      <c r="G22" s="5">
        <v>12.9</v>
      </c>
      <c r="H22" s="5">
        <v>229</v>
      </c>
      <c r="I22" s="5">
        <v>2990</v>
      </c>
      <c r="J22" s="5">
        <v>56900</v>
      </c>
      <c r="K22" s="5">
        <v>17.899999999999999</v>
      </c>
    </row>
    <row r="23" spans="1:11" x14ac:dyDescent="0.25">
      <c r="A23" s="3" t="s">
        <v>21</v>
      </c>
      <c r="B23" s="3"/>
      <c r="C23" s="8">
        <f>C$21/C$22-1</f>
        <v>-0.61498708010335923</v>
      </c>
      <c r="D23" s="8">
        <f t="shared" ref="D23:K23" si="1">D$21/D$22-1</f>
        <v>-0.61498708010335923</v>
      </c>
      <c r="E23" s="8">
        <f t="shared" si="1"/>
        <v>-0.62721893491124259</v>
      </c>
      <c r="F23" s="8">
        <f t="shared" si="1"/>
        <v>-0.62942271880819367</v>
      </c>
      <c r="G23" s="8">
        <f t="shared" si="1"/>
        <v>-0.61498708010335923</v>
      </c>
      <c r="H23" s="8">
        <f t="shared" si="1"/>
        <v>-0.6084425036390102</v>
      </c>
      <c r="I23" s="8">
        <f t="shared" si="1"/>
        <v>-0.66666666666666674</v>
      </c>
      <c r="J23" s="8">
        <f t="shared" si="1"/>
        <v>-0.59584065612185122</v>
      </c>
      <c r="K23" s="8">
        <f t="shared" si="1"/>
        <v>-0.66666666666666674</v>
      </c>
    </row>
    <row r="26" spans="1:11" ht="28.5" x14ac:dyDescent="0.45">
      <c r="A26" s="7" t="s">
        <v>35</v>
      </c>
    </row>
    <row r="27" spans="1:11" x14ac:dyDescent="0.25">
      <c r="A27" s="2" t="s">
        <v>17</v>
      </c>
      <c r="B27" s="2"/>
      <c r="C27" s="2" t="s">
        <v>3</v>
      </c>
      <c r="D27" s="2" t="s">
        <v>11</v>
      </c>
      <c r="E27" s="2" t="s">
        <v>10</v>
      </c>
      <c r="F27" s="2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</row>
    <row r="28" spans="1:11" x14ac:dyDescent="0.25">
      <c r="B28" s="3"/>
      <c r="C28" s="3" t="s">
        <v>12</v>
      </c>
      <c r="D28" s="3" t="s">
        <v>12</v>
      </c>
      <c r="E28" s="3" t="s">
        <v>13</v>
      </c>
      <c r="F28" s="3" t="s">
        <v>12</v>
      </c>
      <c r="G28" s="3" t="s">
        <v>12</v>
      </c>
      <c r="H28" s="3" t="s">
        <v>14</v>
      </c>
      <c r="I28" s="3" t="s">
        <v>15</v>
      </c>
      <c r="J28" s="3" t="s">
        <v>16</v>
      </c>
      <c r="K28" s="3"/>
    </row>
    <row r="29" spans="1:11" x14ac:dyDescent="0.25">
      <c r="A29" s="3" t="s">
        <v>22</v>
      </c>
      <c r="B29" s="3" t="s">
        <v>0</v>
      </c>
      <c r="C29" s="5">
        <f>C$6</f>
        <v>14.9</v>
      </c>
      <c r="D29" s="5">
        <f t="shared" ref="D29:K29" si="2">D$6</f>
        <v>14.9</v>
      </c>
      <c r="E29" s="5">
        <f t="shared" si="2"/>
        <v>18.899999999999999</v>
      </c>
      <c r="F29" s="5">
        <f t="shared" si="2"/>
        <v>19.899999999999999</v>
      </c>
      <c r="G29" s="5">
        <f t="shared" si="2"/>
        <v>14.9</v>
      </c>
      <c r="H29" s="5">
        <f t="shared" si="2"/>
        <v>269</v>
      </c>
      <c r="I29" s="5">
        <f t="shared" si="2"/>
        <v>2990</v>
      </c>
      <c r="J29" s="5">
        <f t="shared" si="2"/>
        <v>68990</v>
      </c>
      <c r="K29" s="5">
        <f t="shared" si="2"/>
        <v>17.899999999999999</v>
      </c>
    </row>
    <row r="30" spans="1:11" x14ac:dyDescent="0.25">
      <c r="A30" s="3" t="s">
        <v>20</v>
      </c>
      <c r="B30" s="3" t="s">
        <v>0</v>
      </c>
      <c r="C30" s="5">
        <f>C$13</f>
        <v>12.9</v>
      </c>
      <c r="D30" s="5">
        <f t="shared" ref="D30:K30" si="3">D$13</f>
        <v>12.9</v>
      </c>
      <c r="E30" s="5">
        <f t="shared" si="3"/>
        <v>16.899999999999999</v>
      </c>
      <c r="F30" s="5">
        <f t="shared" si="3"/>
        <v>17.899999999999999</v>
      </c>
      <c r="G30" s="5">
        <f t="shared" si="3"/>
        <v>12.9</v>
      </c>
      <c r="H30" s="5">
        <f t="shared" si="3"/>
        <v>229</v>
      </c>
      <c r="I30" s="5">
        <f t="shared" si="3"/>
        <v>2990</v>
      </c>
      <c r="J30" s="5">
        <f t="shared" si="3"/>
        <v>56900</v>
      </c>
      <c r="K30" s="5">
        <f t="shared" si="3"/>
        <v>17.899999999999999</v>
      </c>
    </row>
    <row r="31" spans="1:11" x14ac:dyDescent="0.25">
      <c r="A31" s="10"/>
      <c r="B31" s="10"/>
      <c r="C31" s="14"/>
      <c r="D31" s="14"/>
      <c r="E31" s="14"/>
      <c r="F31" s="14"/>
      <c r="G31" s="14"/>
      <c r="H31" s="14"/>
      <c r="I31" s="14"/>
      <c r="J31" s="14"/>
      <c r="K31" s="14"/>
    </row>
    <row r="32" spans="1:11" ht="28.5" x14ac:dyDescent="0.45">
      <c r="A32" s="7" t="s">
        <v>38</v>
      </c>
    </row>
    <row r="33" spans="1:12" ht="60" x14ac:dyDescent="0.25">
      <c r="A33" s="12" t="s">
        <v>36</v>
      </c>
      <c r="B33" s="12" t="s">
        <v>37</v>
      </c>
    </row>
    <row r="34" spans="1:12" ht="15.75" x14ac:dyDescent="0.25">
      <c r="A34" s="13" t="s">
        <v>43</v>
      </c>
    </row>
    <row r="35" spans="1:12" ht="15.75" x14ac:dyDescent="0.25">
      <c r="A35" s="13"/>
    </row>
    <row r="36" spans="1:12" x14ac:dyDescent="0.25">
      <c r="A36" s="3"/>
      <c r="B36" s="3"/>
      <c r="C36" s="3" t="s">
        <v>23</v>
      </c>
      <c r="D36" s="3" t="s">
        <v>24</v>
      </c>
      <c r="E36" s="3" t="s">
        <v>25</v>
      </c>
      <c r="F36" s="3" t="s">
        <v>41</v>
      </c>
      <c r="L36" s="1"/>
    </row>
    <row r="37" spans="1:12" x14ac:dyDescent="0.25">
      <c r="A37" s="3" t="s">
        <v>22</v>
      </c>
      <c r="B37" s="3" t="s">
        <v>39</v>
      </c>
      <c r="C37" s="3" t="s">
        <v>42</v>
      </c>
      <c r="D37" s="3">
        <v>0</v>
      </c>
      <c r="E37" s="3">
        <v>0</v>
      </c>
      <c r="F37" s="3" t="s">
        <v>42</v>
      </c>
      <c r="G37" s="9"/>
      <c r="L37" s="1"/>
    </row>
    <row r="38" spans="1:12" x14ac:dyDescent="0.25">
      <c r="A38" s="3" t="s">
        <v>20</v>
      </c>
      <c r="B38" s="3" t="s">
        <v>40</v>
      </c>
      <c r="C38" s="3" t="s">
        <v>27</v>
      </c>
      <c r="D38" s="3" t="s">
        <v>28</v>
      </c>
      <c r="E38" s="3" t="s">
        <v>29</v>
      </c>
      <c r="F38" s="3" t="s">
        <v>31</v>
      </c>
      <c r="L38" s="1"/>
    </row>
    <row r="39" spans="1:12" x14ac:dyDescent="0.25">
      <c r="A39" s="10"/>
    </row>
    <row r="40" spans="1:12" x14ac:dyDescent="0.25">
      <c r="A40" s="10"/>
    </row>
    <row r="41" spans="1:12" x14ac:dyDescent="0.25">
      <c r="A41" s="2" t="s">
        <v>17</v>
      </c>
      <c r="B41" s="2"/>
      <c r="C41" s="2" t="s">
        <v>3</v>
      </c>
      <c r="D41" s="2" t="s">
        <v>11</v>
      </c>
      <c r="E41" s="2" t="s">
        <v>10</v>
      </c>
      <c r="F41" s="2" t="s">
        <v>4</v>
      </c>
      <c r="G41" s="2" t="s">
        <v>5</v>
      </c>
      <c r="H41" s="2" t="s">
        <v>6</v>
      </c>
      <c r="I41" s="2" t="s">
        <v>7</v>
      </c>
      <c r="J41" s="2" t="s">
        <v>8</v>
      </c>
      <c r="K41" s="2" t="s">
        <v>9</v>
      </c>
    </row>
    <row r="42" spans="1:12" x14ac:dyDescent="0.25">
      <c r="A42" s="3"/>
      <c r="B42" s="3"/>
      <c r="C42" s="3" t="s">
        <v>12</v>
      </c>
      <c r="D42" s="3" t="s">
        <v>12</v>
      </c>
      <c r="E42" s="3" t="s">
        <v>13</v>
      </c>
      <c r="F42" s="3" t="s">
        <v>12</v>
      </c>
      <c r="G42" s="3" t="s">
        <v>12</v>
      </c>
      <c r="H42" s="3" t="s">
        <v>14</v>
      </c>
      <c r="I42" s="3" t="s">
        <v>15</v>
      </c>
      <c r="J42" s="3" t="s">
        <v>16</v>
      </c>
      <c r="K42" s="3"/>
    </row>
    <row r="43" spans="1:12" x14ac:dyDescent="0.25">
      <c r="A43" s="3" t="s">
        <v>22</v>
      </c>
      <c r="B43" s="3" t="s">
        <v>26</v>
      </c>
      <c r="C43" s="5">
        <f>C29*1.1</f>
        <v>16.39</v>
      </c>
      <c r="D43" s="5">
        <f>D29*1.1</f>
        <v>16.39</v>
      </c>
      <c r="E43" s="5">
        <f>E29*1.1</f>
        <v>20.79</v>
      </c>
      <c r="F43" s="5">
        <f>F29*1.1</f>
        <v>21.89</v>
      </c>
      <c r="G43" s="5">
        <f>G29*1.1</f>
        <v>16.39</v>
      </c>
      <c r="H43" s="5">
        <f>H29*1.1</f>
        <v>295.90000000000003</v>
      </c>
      <c r="I43" s="5">
        <f>I29*1.1</f>
        <v>3289.0000000000005</v>
      </c>
      <c r="J43" s="5">
        <f>J29*1.1</f>
        <v>75889</v>
      </c>
      <c r="K43" s="5">
        <f>K29*1.1</f>
        <v>19.690000000000001</v>
      </c>
    </row>
    <row r="44" spans="1:12" x14ac:dyDescent="0.25">
      <c r="A44" s="3" t="s">
        <v>20</v>
      </c>
      <c r="B44" s="3" t="s">
        <v>31</v>
      </c>
      <c r="C44" s="5">
        <f>C30*0.88</f>
        <v>11.352</v>
      </c>
      <c r="D44" s="5">
        <f>D30*0.88</f>
        <v>11.352</v>
      </c>
      <c r="E44" s="5">
        <f>E30*0.88</f>
        <v>14.871999999999998</v>
      </c>
      <c r="F44" s="5">
        <f>F30*0.88</f>
        <v>15.751999999999999</v>
      </c>
      <c r="G44" s="5">
        <f>G30*0.88</f>
        <v>11.352</v>
      </c>
      <c r="H44" s="5">
        <f>H30*0.88</f>
        <v>201.52</v>
      </c>
      <c r="I44" s="5">
        <f>I30*0.88</f>
        <v>2631.2</v>
      </c>
      <c r="J44" s="5">
        <f>J30*0.88</f>
        <v>50072</v>
      </c>
      <c r="K44" s="5">
        <f>K30*0.88</f>
        <v>15.751999999999999</v>
      </c>
    </row>
    <row r="45" spans="1:12" x14ac:dyDescent="0.25">
      <c r="A45" s="3" t="s">
        <v>32</v>
      </c>
      <c r="B45" s="3"/>
      <c r="C45" s="5">
        <f>C43-C44</f>
        <v>5.0380000000000003</v>
      </c>
      <c r="D45" s="5">
        <f t="shared" ref="D45:K45" si="4">D43-D44</f>
        <v>5.0380000000000003</v>
      </c>
      <c r="E45" s="5">
        <f t="shared" si="4"/>
        <v>5.918000000000001</v>
      </c>
      <c r="F45" s="5">
        <f t="shared" si="4"/>
        <v>6.1380000000000017</v>
      </c>
      <c r="G45" s="5">
        <f t="shared" si="4"/>
        <v>5.0380000000000003</v>
      </c>
      <c r="H45" s="5">
        <f t="shared" si="4"/>
        <v>94.380000000000024</v>
      </c>
      <c r="I45" s="5">
        <f t="shared" si="4"/>
        <v>657.80000000000064</v>
      </c>
      <c r="J45" s="5">
        <f t="shared" si="4"/>
        <v>25817</v>
      </c>
      <c r="K45" s="5">
        <f t="shared" si="4"/>
        <v>3.9380000000000024</v>
      </c>
    </row>
    <row r="48" spans="1:12" ht="31.5" x14ac:dyDescent="0.5">
      <c r="G48" s="1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regikash</dc:creator>
  <cp:lastModifiedBy>Регина Вильданова</cp:lastModifiedBy>
  <dcterms:created xsi:type="dcterms:W3CDTF">2015-06-05T18:17:20Z</dcterms:created>
  <dcterms:modified xsi:type="dcterms:W3CDTF">2023-09-20T11:47:31Z</dcterms:modified>
</cp:coreProperties>
</file>