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bekah\Downloads\"/>
    </mc:Choice>
  </mc:AlternateContent>
  <bookViews>
    <workbookView xWindow="0" yWindow="0" windowWidth="20490" windowHeight="7530" tabRatio="632"/>
  </bookViews>
  <sheets>
    <sheet name="Gantt Chart (overview)" sheetId="4" r:id="rId1"/>
    <sheet name="SYS RAIL (detailed)" sheetId="6" r:id="rId2"/>
    <sheet name="EPS RAIL (detailed)" sheetId="7" r:id="rId3"/>
    <sheet name="STR RAIL (detailed)" sheetId="8" r:id="rId4"/>
  </sheets>
  <calcPr calcId="17102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4" l="1"/>
  <c r="G15" i="4"/>
  <c r="E15" i="4"/>
  <c r="F14" i="4"/>
  <c r="G14" i="4"/>
  <c r="E14" i="4"/>
  <c r="F13" i="4"/>
  <c r="G13" i="4"/>
  <c r="E13" i="4"/>
  <c r="F7" i="4"/>
  <c r="G7" i="4"/>
  <c r="E7" i="4"/>
  <c r="E6" i="4"/>
  <c r="F8" i="4"/>
  <c r="G8" i="4"/>
  <c r="E8" i="4"/>
  <c r="F9" i="4"/>
  <c r="G9" i="4"/>
  <c r="E9" i="4"/>
  <c r="F10" i="4"/>
  <c r="G10" i="4"/>
  <c r="E10" i="4"/>
  <c r="F11" i="4"/>
  <c r="G11" i="4"/>
  <c r="E11" i="4"/>
  <c r="F12" i="4"/>
  <c r="G12" i="4"/>
  <c r="E12" i="4"/>
  <c r="F16" i="4"/>
  <c r="G16" i="4"/>
  <c r="E16" i="4"/>
  <c r="F17" i="4"/>
  <c r="G17" i="4"/>
  <c r="E17" i="4"/>
  <c r="F6" i="4"/>
  <c r="G6" i="4"/>
  <c r="F18" i="4"/>
  <c r="G18" i="4"/>
  <c r="E18" i="4"/>
  <c r="F19" i="4"/>
  <c r="G19" i="4"/>
  <c r="E19" i="4"/>
  <c r="F20" i="4"/>
  <c r="G20" i="4"/>
  <c r="E20" i="4"/>
  <c r="K4" i="4"/>
  <c r="F21" i="4"/>
  <c r="G21" i="4"/>
  <c r="E21" i="4"/>
  <c r="E25" i="4"/>
  <c r="F25" i="4"/>
  <c r="G25" i="4"/>
  <c r="E26" i="4"/>
  <c r="F26" i="4"/>
  <c r="G26" i="4"/>
  <c r="E27" i="4"/>
  <c r="F27" i="4"/>
  <c r="G27" i="4"/>
  <c r="E28" i="4"/>
  <c r="E29" i="4"/>
  <c r="F5" i="4"/>
  <c r="G5" i="4"/>
  <c r="E5" i="4"/>
  <c r="F29" i="4"/>
  <c r="G29" i="4"/>
  <c r="F28" i="4"/>
  <c r="G28" i="4"/>
</calcChain>
</file>

<file path=xl/sharedStrings.xml><?xml version="1.0" encoding="utf-8"?>
<sst xmlns="http://schemas.openxmlformats.org/spreadsheetml/2006/main" count="172" uniqueCount="67">
  <si>
    <t>Start Date</t>
  </si>
  <si>
    <t>Days Complete</t>
  </si>
  <si>
    <t>End Date</t>
  </si>
  <si>
    <t>Percent Complete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</si>
  <si>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</si>
  <si>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</si>
  <si>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</si>
  <si>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</si>
  <si>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</si>
  <si>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</si>
  <si>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</si>
  <si>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</si>
  <si>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</si>
  <si>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</si>
  <si>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SNOWCAT Spring 2018 Timeline</t>
  </si>
  <si>
    <t>Spring Break</t>
  </si>
  <si>
    <t>Assembly</t>
  </si>
  <si>
    <t>Machining</t>
  </si>
  <si>
    <t>PCB design</t>
  </si>
  <si>
    <t>Full system testing</t>
  </si>
  <si>
    <t>Software and code development</t>
  </si>
  <si>
    <t>Structure subsystem testing</t>
  </si>
  <si>
    <t>Prototype and test electronics subsystems</t>
  </si>
  <si>
    <t>Documentation (user manual for assembly, software and data analysis)</t>
  </si>
  <si>
    <t>Project duration (spring 2018)</t>
  </si>
  <si>
    <t>Ordering parts</t>
  </si>
  <si>
    <t>Action Item ID</t>
  </si>
  <si>
    <t>Action Item Description</t>
  </si>
  <si>
    <t>Status
open,open(late),closed,escalated,cancelled</t>
  </si>
  <si>
    <t>Priority
high,med,low</t>
  </si>
  <si>
    <r>
      <t xml:space="preserve">Function
</t>
    </r>
    <r>
      <rPr>
        <b/>
        <sz val="10"/>
        <color rgb="FF000000"/>
        <rFont val="Calibri"/>
        <family val="2"/>
        <scheme val="minor"/>
      </rPr>
      <t>Role classification</t>
    </r>
  </si>
  <si>
    <r>
      <t xml:space="preserve">Stakeholder
</t>
    </r>
    <r>
      <rPr>
        <b/>
        <sz val="10"/>
        <color rgb="FF000000"/>
        <rFont val="Calibri"/>
        <family val="2"/>
        <scheme val="minor"/>
      </rPr>
      <t>ONE</t>
    </r>
    <r>
      <rPr>
        <b/>
        <sz val="11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Calibri"/>
        <family val="2"/>
        <scheme val="minor"/>
      </rPr>
      <t>Requesters name</t>
    </r>
  </si>
  <si>
    <r>
      <t xml:space="preserve">Owner
</t>
    </r>
    <r>
      <rPr>
        <b/>
        <sz val="10"/>
        <color rgb="FF000000"/>
        <rFont val="Calibri"/>
        <family val="2"/>
        <scheme val="minor"/>
      </rPr>
      <t>ONE responsible party</t>
    </r>
  </si>
  <si>
    <t>Open Date</t>
  </si>
  <si>
    <t>Initial Due Date</t>
  </si>
  <si>
    <t>Actual Due Date</t>
  </si>
  <si>
    <r>
      <t xml:space="preserve">Status follow-up
</t>
    </r>
    <r>
      <rPr>
        <b/>
        <sz val="10"/>
        <color rgb="FF000000"/>
        <rFont val="Calibri"/>
        <family val="2"/>
        <scheme val="minor"/>
      </rPr>
      <t>Initials/Date: text
Initials/Date: text</t>
    </r>
  </si>
  <si>
    <r>
      <t xml:space="preserve">Escalated To
</t>
    </r>
    <r>
      <rPr>
        <b/>
        <sz val="10"/>
        <color rgb="FF000000"/>
        <rFont val="Calibri"/>
        <family val="2"/>
        <scheme val="minor"/>
      </rPr>
      <t>Initials/Date: text</t>
    </r>
  </si>
  <si>
    <t>closed</t>
  </si>
  <si>
    <t>high</t>
  </si>
  <si>
    <t>Haysley</t>
  </si>
  <si>
    <t>Design</t>
  </si>
  <si>
    <t>med</t>
  </si>
  <si>
    <t>cancelled</t>
  </si>
  <si>
    <t>low</t>
  </si>
  <si>
    <t>open</t>
  </si>
  <si>
    <t>Testing</t>
  </si>
  <si>
    <t>Butler</t>
  </si>
  <si>
    <t>Palma</t>
  </si>
  <si>
    <t>Lyke</t>
  </si>
  <si>
    <t>Finalize Requirements</t>
  </si>
  <si>
    <t>Solidworks modeling</t>
  </si>
  <si>
    <t>Doster</t>
  </si>
  <si>
    <t>Make timeline</t>
  </si>
  <si>
    <t>Make budget breakdown</t>
  </si>
  <si>
    <t>Management</t>
  </si>
  <si>
    <t>Analysis</t>
  </si>
  <si>
    <t>Lyke/Hadjis</t>
  </si>
  <si>
    <t>Solidworks drawings</t>
  </si>
  <si>
    <t>Manufacturing</t>
  </si>
  <si>
    <t>Sourcing and ordering parts</t>
  </si>
  <si>
    <t>Updated 2/5/2018 11 AM by Palma</t>
  </si>
  <si>
    <t>Manufacturing Readiness Review</t>
  </si>
  <si>
    <t>Test Readiness Review</t>
  </si>
  <si>
    <t>Electronics Power Testing</t>
  </si>
  <si>
    <t>SOLIDWORKS modeling and design</t>
  </si>
  <si>
    <t>Deployment Readiness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</si>
</sst>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4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C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4" fillId="2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9" fontId="0" fillId="0" borderId="2" xfId="0" applyNumberFormat="1" applyBorder="1"/>
    <xf numFmtId="2" fontId="4" fillId="2" borderId="1" xfId="1" applyNumberFormat="1"/>
    <xf numFmtId="2" fontId="4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3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1" fontId="4" fillId="2" borderId="4" xfId="1" applyNumberFormat="1" applyBorder="1"/>
    <xf numFmtId="2" fontId="4" fillId="2" borderId="1" xfId="1" applyNumberFormat="1" applyAlignment="1">
      <alignment wrapText="1"/>
    </xf>
    <xf numFmtId="0" fontId="8" fillId="0" borderId="0" xfId="0" applyFont="1" applyAlignment="1">
      <alignment horizontal="right" vertical="center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0" fontId="12" fillId="4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top" wrapText="1"/>
    </xf>
    <xf numFmtId="0" fontId="10" fillId="3" borderId="2" xfId="0" applyFont="1" applyFill="1" applyBorder="1" applyAlignment="1">
      <alignment horizontal="center" vertical="top" wrapText="1"/>
    </xf>
    <xf numFmtId="0" fontId="0" fillId="3" borderId="0" xfId="0" applyFill="1" applyAlignment="1">
      <alignment vertical="top"/>
    </xf>
    <xf numFmtId="0" fontId="12" fillId="3" borderId="2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 vertical="top" wrapText="1"/>
    </xf>
    <xf numFmtId="0" fontId="13" fillId="3" borderId="2" xfId="0" applyFont="1" applyFill="1" applyBorder="1" applyAlignment="1">
      <alignment horizontal="center" vertical="top" wrapText="1"/>
    </xf>
    <xf numFmtId="14" fontId="1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14" fillId="3" borderId="2" xfId="0" applyFont="1" applyFill="1" applyBorder="1" applyAlignment="1">
      <alignment horizontal="center" vertical="top" wrapText="1"/>
    </xf>
    <xf numFmtId="0" fontId="15" fillId="3" borderId="2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vertical="top"/>
    </xf>
    <xf numFmtId="0" fontId="12" fillId="6" borderId="2" xfId="0" applyFont="1" applyFill="1" applyBorder="1" applyAlignment="1">
      <alignment horizontal="center" vertical="top" wrapText="1"/>
    </xf>
    <xf numFmtId="14" fontId="2" fillId="3" borderId="2" xfId="0" applyNumberFormat="1" applyFont="1" applyFill="1" applyBorder="1" applyAlignment="1">
      <alignment horizontal="center" vertical="top" wrapText="1"/>
    </xf>
    <xf numFmtId="14" fontId="0" fillId="3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vertical="top" wrapText="1"/>
    </xf>
    <xf numFmtId="0" fontId="12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top" wrapText="1"/>
    </xf>
    <xf numFmtId="0" fontId="9" fillId="3" borderId="0" xfId="0" applyFont="1" applyFill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2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(overview)'!$B$5:$B$29</c:f>
              <c:strCache>
                <c:ptCount val="16"/>
                <c:pt idx="0">
                  <c:v>Project duration (spring 2018)</c:v>
                </c:pt>
                <c:pt idx="1">
                  <c:v>SOLIDWORKS modeling and design</c:v>
                </c:pt>
                <c:pt idx="2">
                  <c:v>Electronics Power Testing</c:v>
                </c:pt>
                <c:pt idx="3">
                  <c:v>PCB design</c:v>
                </c:pt>
                <c:pt idx="4">
                  <c:v>Software and code development</c:v>
                </c:pt>
                <c:pt idx="5">
                  <c:v>Ordering parts</c:v>
                </c:pt>
                <c:pt idx="6">
                  <c:v>Manufacturing Readiness Review</c:v>
                </c:pt>
                <c:pt idx="7">
                  <c:v>Machining</c:v>
                </c:pt>
                <c:pt idx="8">
                  <c:v>Assembly</c:v>
                </c:pt>
                <c:pt idx="9">
                  <c:v>Prototype and test electronics subsystems</c:v>
                </c:pt>
                <c:pt idx="10">
                  <c:v>Structure subsystem testing</c:v>
                </c:pt>
                <c:pt idx="11">
                  <c:v>Test Readiness Review</c:v>
                </c:pt>
                <c:pt idx="12">
                  <c:v>Spring Break</c:v>
                </c:pt>
                <c:pt idx="13">
                  <c:v>Full system testing</c:v>
                </c:pt>
                <c:pt idx="14">
                  <c:v>Documentation (user manual for assembly, software and data analysis)</c:v>
                </c:pt>
                <c:pt idx="15">
                  <c:v>Deployment Readiness Review</c:v>
                </c:pt>
              </c:strCache>
            </c:strRef>
          </c:cat>
          <c:val>
            <c:numRef>
              <c:f>'Gantt Chart (overview)'!$C$5:$C$29</c:f>
              <c:numCache>
                <c:formatCode>m/d/yyyy</c:formatCode>
                <c:ptCount val="25"/>
                <c:pt idx="0">
                  <c:v>43125</c:v>
                </c:pt>
                <c:pt idx="1">
                  <c:v>43125</c:v>
                </c:pt>
                <c:pt idx="2">
                  <c:v>43137</c:v>
                </c:pt>
                <c:pt idx="3">
                  <c:v>43125</c:v>
                </c:pt>
                <c:pt idx="4">
                  <c:v>43125</c:v>
                </c:pt>
                <c:pt idx="5">
                  <c:v>43132</c:v>
                </c:pt>
                <c:pt idx="6">
                  <c:v>43150</c:v>
                </c:pt>
                <c:pt idx="7">
                  <c:v>43151</c:v>
                </c:pt>
                <c:pt idx="8">
                  <c:v>43173</c:v>
                </c:pt>
                <c:pt idx="9">
                  <c:v>43145</c:v>
                </c:pt>
                <c:pt idx="10">
                  <c:v>43160</c:v>
                </c:pt>
                <c:pt idx="11">
                  <c:v>43178</c:v>
                </c:pt>
                <c:pt idx="12">
                  <c:v>43183</c:v>
                </c:pt>
                <c:pt idx="13">
                  <c:v>43191</c:v>
                </c:pt>
                <c:pt idx="14">
                  <c:v>43183</c:v>
                </c:pt>
                <c:pt idx="15">
                  <c:v>43210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D-4A44-9C5C-346B47B97129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9D-4A44-9C5C-346B47B97129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69D-4A44-9C5C-346B47B97129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69D-4A44-9C5C-346B47B97129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69D-4A44-9C5C-346B47B97129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69D-4A44-9C5C-346B47B97129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69D-4A44-9C5C-346B47B97129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69D-4A44-9C5C-346B47B97129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69D-4A44-9C5C-346B47B97129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69D-4A44-9C5C-346B47B97129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69D-4A44-9C5C-346B47B97129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69D-4A44-9C5C-346B47B97129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69D-4A44-9C5C-346B47B97129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69D-4A44-9C5C-346B47B97129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69D-4A44-9C5C-346B47B97129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69D-4A44-9C5C-346B47B97129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69D-4A44-9C5C-346B47B97129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A69D-4A44-9C5C-346B47B97129}"/>
              </c:ext>
            </c:extLst>
          </c:dPt>
          <c:cat>
            <c:strRef>
              <c:f>'Gantt Chart (overview)'!$B$5:$B$29</c:f>
              <c:strCache>
                <c:ptCount val="16"/>
                <c:pt idx="0">
                  <c:v>Project duration (spring 2018)</c:v>
                </c:pt>
                <c:pt idx="1">
                  <c:v>SOLIDWORKS modeling and design</c:v>
                </c:pt>
                <c:pt idx="2">
                  <c:v>Electronics Power Testing</c:v>
                </c:pt>
                <c:pt idx="3">
                  <c:v>PCB design</c:v>
                </c:pt>
                <c:pt idx="4">
                  <c:v>Software and code development</c:v>
                </c:pt>
                <c:pt idx="5">
                  <c:v>Ordering parts</c:v>
                </c:pt>
                <c:pt idx="6">
                  <c:v>Manufacturing Readiness Review</c:v>
                </c:pt>
                <c:pt idx="7">
                  <c:v>Machining</c:v>
                </c:pt>
                <c:pt idx="8">
                  <c:v>Assembly</c:v>
                </c:pt>
                <c:pt idx="9">
                  <c:v>Prototype and test electronics subsystems</c:v>
                </c:pt>
                <c:pt idx="10">
                  <c:v>Structure subsystem testing</c:v>
                </c:pt>
                <c:pt idx="11">
                  <c:v>Test Readiness Review</c:v>
                </c:pt>
                <c:pt idx="12">
                  <c:v>Spring Break</c:v>
                </c:pt>
                <c:pt idx="13">
                  <c:v>Full system testing</c:v>
                </c:pt>
                <c:pt idx="14">
                  <c:v>Documentation (user manual for assembly, software and data analysis)</c:v>
                </c:pt>
                <c:pt idx="15">
                  <c:v>Deployment Readiness Review</c:v>
                </c:pt>
              </c:strCache>
            </c:strRef>
          </c:cat>
          <c:val>
            <c:numRef>
              <c:f>'Gantt Chart (overview)'!$F$5:$F$29</c:f>
              <c:numCache>
                <c:formatCode>0.00</c:formatCode>
                <c:ptCount val="25"/>
                <c:pt idx="0">
                  <c:v>9.1</c:v>
                </c:pt>
                <c:pt idx="1">
                  <c:v>16</c:v>
                </c:pt>
                <c:pt idx="2">
                  <c:v>0</c:v>
                </c:pt>
                <c:pt idx="3">
                  <c:v>2</c:v>
                </c:pt>
                <c:pt idx="4">
                  <c:v>3.5</c:v>
                </c:pt>
                <c:pt idx="5">
                  <c:v>16.8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69D-4A44-9C5C-346B47B97129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69D-4A44-9C5C-346B47B97129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69D-4A44-9C5C-346B47B97129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69D-4A44-9C5C-346B47B97129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69D-4A44-9C5C-346B47B97129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69D-4A44-9C5C-346B47B97129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69D-4A44-9C5C-346B47B97129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69D-4A44-9C5C-346B47B97129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A69D-4A44-9C5C-346B47B97129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A69D-4A44-9C5C-346B47B97129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A69D-4A44-9C5C-346B47B97129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A69D-4A44-9C5C-346B47B97129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A69D-4A44-9C5C-346B47B97129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A69D-4A44-9C5C-346B47B97129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A69D-4A44-9C5C-346B47B97129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A69D-4A44-9C5C-346B47B97129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A69D-4A44-9C5C-346B47B97129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A69D-4A44-9C5C-346B47B97129}"/>
              </c:ext>
            </c:extLst>
          </c:dPt>
          <c:cat>
            <c:strRef>
              <c:f>'Gantt Chart (overview)'!$B$5:$B$29</c:f>
              <c:strCache>
                <c:ptCount val="16"/>
                <c:pt idx="0">
                  <c:v>Project duration (spring 2018)</c:v>
                </c:pt>
                <c:pt idx="1">
                  <c:v>SOLIDWORKS modeling and design</c:v>
                </c:pt>
                <c:pt idx="2">
                  <c:v>Electronics Power Testing</c:v>
                </c:pt>
                <c:pt idx="3">
                  <c:v>PCB design</c:v>
                </c:pt>
                <c:pt idx="4">
                  <c:v>Software and code development</c:v>
                </c:pt>
                <c:pt idx="5">
                  <c:v>Ordering parts</c:v>
                </c:pt>
                <c:pt idx="6">
                  <c:v>Manufacturing Readiness Review</c:v>
                </c:pt>
                <c:pt idx="7">
                  <c:v>Machining</c:v>
                </c:pt>
                <c:pt idx="8">
                  <c:v>Assembly</c:v>
                </c:pt>
                <c:pt idx="9">
                  <c:v>Prototype and test electronics subsystems</c:v>
                </c:pt>
                <c:pt idx="10">
                  <c:v>Structure subsystem testing</c:v>
                </c:pt>
                <c:pt idx="11">
                  <c:v>Test Readiness Review</c:v>
                </c:pt>
                <c:pt idx="12">
                  <c:v>Spring Break</c:v>
                </c:pt>
                <c:pt idx="13">
                  <c:v>Full system testing</c:v>
                </c:pt>
                <c:pt idx="14">
                  <c:v>Documentation (user manual for assembly, software and data analysis)</c:v>
                </c:pt>
                <c:pt idx="15">
                  <c:v>Deployment Readiness Review</c:v>
                </c:pt>
              </c:strCache>
            </c:strRef>
          </c:cat>
          <c:val>
            <c:numRef>
              <c:f>'Gantt Chart (overview)'!$G$5:$G$29</c:f>
              <c:numCache>
                <c:formatCode>0.00</c:formatCode>
                <c:ptCount val="25"/>
                <c:pt idx="0">
                  <c:v>81.900000000000006</c:v>
                </c:pt>
                <c:pt idx="1">
                  <c:v>4</c:v>
                </c:pt>
                <c:pt idx="2">
                  <c:v>8</c:v>
                </c:pt>
                <c:pt idx="3">
                  <c:v>18</c:v>
                </c:pt>
                <c:pt idx="4">
                  <c:v>31.5</c:v>
                </c:pt>
                <c:pt idx="5">
                  <c:v>4.1999999999999993</c:v>
                </c:pt>
                <c:pt idx="6">
                  <c:v>1</c:v>
                </c:pt>
                <c:pt idx="7">
                  <c:v>22</c:v>
                </c:pt>
                <c:pt idx="8">
                  <c:v>18</c:v>
                </c:pt>
                <c:pt idx="9">
                  <c:v>34</c:v>
                </c:pt>
                <c:pt idx="10">
                  <c:v>19</c:v>
                </c:pt>
                <c:pt idx="11">
                  <c:v>1</c:v>
                </c:pt>
                <c:pt idx="12">
                  <c:v>8</c:v>
                </c:pt>
                <c:pt idx="13">
                  <c:v>22</c:v>
                </c:pt>
                <c:pt idx="14">
                  <c:v>33</c:v>
                </c:pt>
                <c:pt idx="15">
                  <c:v>6</c:v>
                </c:pt>
                <c:pt idx="16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69D-4A44-9C5C-346B47B97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21328"/>
        <c:crosses val="autoZero"/>
        <c:auto val="1"/>
        <c:lblAlgn val="ctr"/>
        <c:lblOffset val="100"/>
        <c:noMultiLvlLbl val="0"/>
      </c:catAx>
      <c:valAx>
        <c:axId val="-2092321328"/>
        <c:scaling>
          <c:orientation val="minMax"/>
          <c:max val="43218"/>
          <c:min val="431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663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160483</xdr:colOff>
      <xdr:row>4</xdr:row>
      <xdr:rowOff>53333</xdr:rowOff>
    </xdr:from>
    <xdr:to>
      <xdr:col>18</xdr:col>
      <xdr:colOff>952915</xdr:colOff>
      <xdr:row>28</xdr:row>
      <xdr:rowOff>210105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53"/>
  <sheetViews>
    <sheetView showGridLines="0" tabSelected="1" topLeftCell="B5" zoomScale="66" zoomScaleNormal="90" workbookViewId="0">
      <selection activeCell="D16" sqref="D16"/>
    </sheetView>
  </sheetViews>
  <sheetFormatPr defaultColWidth="11" defaultRowHeight="15.75" x14ac:dyDescent="0.25"/>
  <cols>
    <col min="1" max="1" width="2.625" customWidth="1"/>
    <col min="2" max="2" width="42.875" bestFit="1" customWidth="1"/>
    <col min="3" max="8" width="12.625" customWidth="1"/>
    <col min="9" max="9" width="3.5" customWidth="1"/>
    <col min="10" max="10" width="25" customWidth="1"/>
    <col min="12" max="12" width="2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9">
      <c r="B2" s="39" t="s">
        <v>14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1" t="s">
        <v>6</v>
      </c>
      <c r="C4" s="11" t="s">
        <v>0</v>
      </c>
      <c r="D4" s="11" t="s">
        <v>2</v>
      </c>
      <c r="E4" s="11" t="s">
        <v>4</v>
      </c>
      <c r="F4" s="11" t="s">
        <v>1</v>
      </c>
      <c r="G4" s="11" t="s">
        <v>5</v>
      </c>
      <c r="H4" s="12" t="s">
        <v>3</v>
      </c>
      <c r="J4" s="13" t="s">
        <v>7</v>
      </c>
      <c r="K4" s="8">
        <f>C5</f>
        <v>43125</v>
      </c>
      <c r="M4" s="41" t="s">
        <v>13</v>
      </c>
      <c r="N4" s="41"/>
      <c r="O4" s="41"/>
      <c r="P4" s="41"/>
      <c r="Q4" s="41"/>
      <c r="R4" s="41"/>
      <c r="S4" s="41"/>
    </row>
    <row r="5" spans="2:22" ht="24.95" customHeight="1" x14ac:dyDescent="0.25">
      <c r="B5" s="17" t="s">
        <v>24</v>
      </c>
      <c r="C5" s="3">
        <v>43125</v>
      </c>
      <c r="D5" s="3">
        <v>43216</v>
      </c>
      <c r="E5" s="14">
        <f t="shared" ref="E5:E29" si="0">IF(D5="","",SUM(F5:G5))</f>
        <v>91</v>
      </c>
      <c r="F5" s="7">
        <f t="shared" ref="F5:F29" si="1">IF(((D5)=""),"",(H5)*(D5-C5))</f>
        <v>9.1</v>
      </c>
      <c r="G5" s="15">
        <f t="shared" ref="G5:G29" si="2">IF(F5="","",(D5-C5)-F5)</f>
        <v>81.900000000000006</v>
      </c>
      <c r="H5" s="6">
        <v>0.1</v>
      </c>
    </row>
    <row r="6" spans="2:22" ht="24.95" customHeight="1" x14ac:dyDescent="0.25">
      <c r="B6" s="17" t="s">
        <v>65</v>
      </c>
      <c r="C6" s="3">
        <v>43125</v>
      </c>
      <c r="D6" s="3">
        <v>43145</v>
      </c>
      <c r="E6" s="14">
        <f t="shared" si="0"/>
        <v>20</v>
      </c>
      <c r="F6" s="7">
        <f t="shared" si="1"/>
        <v>16</v>
      </c>
      <c r="G6" s="15">
        <f t="shared" si="2"/>
        <v>4</v>
      </c>
      <c r="H6" s="6">
        <v>0.8</v>
      </c>
      <c r="J6" s="4"/>
    </row>
    <row r="7" spans="2:22" ht="24.95" customHeight="1" x14ac:dyDescent="0.25">
      <c r="B7" s="17" t="s">
        <v>64</v>
      </c>
      <c r="C7" s="3">
        <v>43137</v>
      </c>
      <c r="D7" s="3">
        <v>43145</v>
      </c>
      <c r="E7" s="14">
        <f t="shared" si="0"/>
        <v>8</v>
      </c>
      <c r="F7" s="7">
        <f t="shared" si="1"/>
        <v>0</v>
      </c>
      <c r="G7" s="15">
        <f t="shared" si="2"/>
        <v>8</v>
      </c>
      <c r="H7" s="6">
        <v>0</v>
      </c>
    </row>
    <row r="8" spans="2:22" ht="24.95" customHeight="1" x14ac:dyDescent="0.25">
      <c r="B8" s="17" t="s">
        <v>18</v>
      </c>
      <c r="C8" s="3">
        <v>43125</v>
      </c>
      <c r="D8" s="3">
        <v>43145</v>
      </c>
      <c r="E8" s="14">
        <f t="shared" ref="E8:E12" si="3">IF(D8="","",SUM(F8:G8))</f>
        <v>20</v>
      </c>
      <c r="F8" s="7">
        <f t="shared" ref="F8:F12" si="4">IF(((D8)=""),"",(H8)*(D8-C8))</f>
        <v>2</v>
      </c>
      <c r="G8" s="15">
        <f t="shared" ref="G8:G12" si="5">IF(F8="","",(D8-C8)-F8)</f>
        <v>18</v>
      </c>
      <c r="H8" s="6">
        <v>0.1</v>
      </c>
    </row>
    <row r="9" spans="2:22" ht="24.95" customHeight="1" x14ac:dyDescent="0.25">
      <c r="B9" s="17" t="s">
        <v>20</v>
      </c>
      <c r="C9" s="3">
        <v>43125</v>
      </c>
      <c r="D9" s="3">
        <v>43160</v>
      </c>
      <c r="E9" s="14">
        <f t="shared" si="3"/>
        <v>35</v>
      </c>
      <c r="F9" s="7">
        <f t="shared" si="4"/>
        <v>3.5</v>
      </c>
      <c r="G9" s="15">
        <f t="shared" si="5"/>
        <v>31.5</v>
      </c>
      <c r="H9" s="6">
        <v>0.1</v>
      </c>
    </row>
    <row r="10" spans="2:22" ht="24.95" customHeight="1" x14ac:dyDescent="0.25">
      <c r="B10" s="17" t="s">
        <v>25</v>
      </c>
      <c r="C10" s="3">
        <v>43132</v>
      </c>
      <c r="D10" s="3">
        <v>43153</v>
      </c>
      <c r="E10" s="14">
        <f t="shared" si="3"/>
        <v>21</v>
      </c>
      <c r="F10" s="7">
        <f t="shared" si="4"/>
        <v>16.8</v>
      </c>
      <c r="G10" s="15">
        <f t="shared" si="5"/>
        <v>4.1999999999999993</v>
      </c>
      <c r="H10" s="6">
        <v>0.8</v>
      </c>
    </row>
    <row r="11" spans="2:22" ht="24.95" customHeight="1" x14ac:dyDescent="0.25">
      <c r="B11" s="17" t="s">
        <v>62</v>
      </c>
      <c r="C11" s="3">
        <v>43150</v>
      </c>
      <c r="D11" s="3">
        <v>43151</v>
      </c>
      <c r="E11" s="14">
        <f t="shared" si="3"/>
        <v>1</v>
      </c>
      <c r="F11" s="7">
        <f t="shared" si="4"/>
        <v>0</v>
      </c>
      <c r="G11" s="15">
        <f t="shared" si="5"/>
        <v>1</v>
      </c>
      <c r="H11" s="6">
        <v>0</v>
      </c>
    </row>
    <row r="12" spans="2:22" ht="24.95" customHeight="1" x14ac:dyDescent="0.25">
      <c r="B12" s="17" t="s">
        <v>17</v>
      </c>
      <c r="C12" s="3">
        <v>43151</v>
      </c>
      <c r="D12" s="3">
        <v>43173</v>
      </c>
      <c r="E12" s="14">
        <f t="shared" si="3"/>
        <v>22</v>
      </c>
      <c r="F12" s="7">
        <f t="shared" si="4"/>
        <v>0</v>
      </c>
      <c r="G12" s="15">
        <f t="shared" si="5"/>
        <v>22</v>
      </c>
      <c r="H12" s="6">
        <v>0</v>
      </c>
    </row>
    <row r="13" spans="2:22" ht="24.95" customHeight="1" x14ac:dyDescent="0.25">
      <c r="B13" s="17" t="s">
        <v>16</v>
      </c>
      <c r="C13" s="3">
        <v>43173</v>
      </c>
      <c r="D13" s="3">
        <v>43191</v>
      </c>
      <c r="E13" s="14">
        <f>IF(D13="","",SUM(F13:G13))</f>
        <v>18</v>
      </c>
      <c r="F13" s="7">
        <f>IF(((D13)=""),"",(H13)*(D13-C13))</f>
        <v>0</v>
      </c>
      <c r="G13" s="15">
        <f>IF(F13="","",(D13-C13)-F13)</f>
        <v>18</v>
      </c>
      <c r="H13" s="6">
        <v>0</v>
      </c>
    </row>
    <row r="14" spans="2:22" ht="24.95" customHeight="1" x14ac:dyDescent="0.25">
      <c r="B14" s="17" t="s">
        <v>22</v>
      </c>
      <c r="C14" s="3">
        <v>43145</v>
      </c>
      <c r="D14" s="3">
        <v>43179</v>
      </c>
      <c r="E14" s="14">
        <f>IF(D14="","",SUM(F14:G14))</f>
        <v>34</v>
      </c>
      <c r="F14" s="7">
        <f>IF(((D14)=""),"",(H14)*(D14-C14))</f>
        <v>0</v>
      </c>
      <c r="G14" s="15">
        <f>IF(F14="","",(D14-C14)-F14)</f>
        <v>34</v>
      </c>
      <c r="H14" s="6">
        <v>0</v>
      </c>
    </row>
    <row r="15" spans="2:22" ht="24.95" customHeight="1" x14ac:dyDescent="0.25">
      <c r="B15" s="17" t="s">
        <v>21</v>
      </c>
      <c r="C15" s="3">
        <v>43160</v>
      </c>
      <c r="D15" s="3">
        <v>43179</v>
      </c>
      <c r="E15" s="14">
        <f>IF(D15="","",SUM(F15:G15))</f>
        <v>19</v>
      </c>
      <c r="F15" s="7">
        <f>IF(((D15)=""),"",(H15)*(D15-C15))</f>
        <v>0</v>
      </c>
      <c r="G15" s="15">
        <f>IF(F15="","",(D15-C15)-F15)</f>
        <v>19</v>
      </c>
      <c r="H15" s="6">
        <v>0</v>
      </c>
    </row>
    <row r="16" spans="2:22" ht="20.25" customHeight="1" x14ac:dyDescent="0.25">
      <c r="B16" s="17" t="s">
        <v>63</v>
      </c>
      <c r="C16" s="3">
        <v>43178</v>
      </c>
      <c r="D16" s="3">
        <v>43179</v>
      </c>
      <c r="E16" s="14">
        <f>IF(D16="","",SUM(F16:G16))</f>
        <v>1</v>
      </c>
      <c r="F16" s="7">
        <f>IF(((D16)=""),"",(H16)*(D16-C16))</f>
        <v>0</v>
      </c>
      <c r="G16" s="15">
        <f>IF(F16="","",(D16-C16)-F16)</f>
        <v>1</v>
      </c>
      <c r="H16" s="6">
        <v>0</v>
      </c>
      <c r="J16" s="1"/>
    </row>
    <row r="17" spans="2:18" ht="24" customHeight="1" x14ac:dyDescent="0.25">
      <c r="B17" s="17" t="s">
        <v>15</v>
      </c>
      <c r="C17" s="3">
        <v>43183</v>
      </c>
      <c r="D17" s="3">
        <v>43191</v>
      </c>
      <c r="E17" s="14">
        <f t="shared" ref="E17" si="6">IF(D17="","",SUM(F17:G17))</f>
        <v>8</v>
      </c>
      <c r="F17" s="7">
        <f t="shared" ref="F17" si="7">IF(((D17)=""),"",(H17)*(D17-C17))</f>
        <v>0</v>
      </c>
      <c r="G17" s="15">
        <f t="shared" ref="G17" si="8">IF(F17="","",(D17-C17)-F17)</f>
        <v>8</v>
      </c>
      <c r="H17" s="6">
        <v>0</v>
      </c>
    </row>
    <row r="18" spans="2:18" ht="24.95" customHeight="1" x14ac:dyDescent="0.25">
      <c r="B18" s="17" t="s">
        <v>19</v>
      </c>
      <c r="C18" s="3">
        <v>43191</v>
      </c>
      <c r="D18" s="3">
        <v>43213</v>
      </c>
      <c r="E18" s="14">
        <f t="shared" si="0"/>
        <v>22</v>
      </c>
      <c r="F18" s="7">
        <f t="shared" si="1"/>
        <v>0</v>
      </c>
      <c r="G18" s="15">
        <f t="shared" si="2"/>
        <v>22</v>
      </c>
      <c r="H18" s="6">
        <v>0</v>
      </c>
    </row>
    <row r="19" spans="2:18" ht="31.5" x14ac:dyDescent="0.25">
      <c r="B19" s="19" t="s">
        <v>23</v>
      </c>
      <c r="C19" s="3">
        <v>43183</v>
      </c>
      <c r="D19" s="3">
        <v>43216</v>
      </c>
      <c r="E19" s="14">
        <f t="shared" si="0"/>
        <v>33</v>
      </c>
      <c r="F19" s="7">
        <f t="shared" si="1"/>
        <v>0</v>
      </c>
      <c r="G19" s="15">
        <f t="shared" si="2"/>
        <v>33</v>
      </c>
      <c r="H19" s="6">
        <v>0</v>
      </c>
    </row>
    <row r="20" spans="2:18" ht="24.95" customHeight="1" x14ac:dyDescent="0.25">
      <c r="B20" s="17" t="s">
        <v>66</v>
      </c>
      <c r="C20" s="3">
        <v>43210</v>
      </c>
      <c r="D20" s="3">
        <v>43216</v>
      </c>
      <c r="E20" s="14">
        <f t="shared" si="0"/>
        <v>6</v>
      </c>
      <c r="F20" s="7">
        <f t="shared" si="1"/>
        <v>0</v>
      </c>
      <c r="G20" s="15">
        <f t="shared" si="2"/>
        <v>6</v>
      </c>
      <c r="H20" s="6">
        <v>0</v>
      </c>
    </row>
    <row r="21" spans="2:18" ht="24.95" customHeight="1" x14ac:dyDescent="0.25">
      <c r="B21" s="18"/>
      <c r="C21" s="3"/>
      <c r="D21" s="3"/>
      <c r="E21" s="14" t="str">
        <f t="shared" si="0"/>
        <v/>
      </c>
      <c r="F21" s="7" t="str">
        <f t="shared" si="1"/>
        <v/>
      </c>
      <c r="G21" s="15" t="str">
        <f t="shared" si="2"/>
        <v/>
      </c>
      <c r="H21" s="6">
        <v>0</v>
      </c>
    </row>
    <row r="22" spans="2:18" ht="24.95" customHeight="1" x14ac:dyDescent="0.25">
      <c r="B22" s="17"/>
      <c r="C22" s="3"/>
      <c r="D22" s="3"/>
      <c r="E22" s="14"/>
      <c r="F22" s="7"/>
      <c r="G22" s="15"/>
      <c r="H22" s="6"/>
    </row>
    <row r="23" spans="2:18" ht="24.95" customHeight="1" x14ac:dyDescent="0.25">
      <c r="B23" s="17"/>
      <c r="C23" s="3"/>
      <c r="D23" s="3"/>
      <c r="E23" s="14"/>
      <c r="F23" s="7"/>
      <c r="G23" s="15"/>
      <c r="H23" s="6"/>
    </row>
    <row r="24" spans="2:18" ht="24.95" customHeight="1" x14ac:dyDescent="0.25">
      <c r="B24" s="17"/>
      <c r="C24" s="3"/>
      <c r="D24" s="3"/>
      <c r="E24" s="14"/>
      <c r="F24" s="7"/>
      <c r="G24" s="15"/>
      <c r="H24" s="6"/>
    </row>
    <row r="25" spans="2:18" ht="24.95" customHeight="1" x14ac:dyDescent="0.25">
      <c r="B25" s="17"/>
      <c r="C25" s="3"/>
      <c r="D25" s="3"/>
      <c r="E25" s="14" t="str">
        <f t="shared" si="0"/>
        <v/>
      </c>
      <c r="F25" s="7" t="str">
        <f t="shared" si="1"/>
        <v/>
      </c>
      <c r="G25" s="15" t="str">
        <f t="shared" si="2"/>
        <v/>
      </c>
      <c r="H25" s="6"/>
    </row>
    <row r="26" spans="2:18" ht="24.95" customHeight="1" x14ac:dyDescent="0.25">
      <c r="B26" s="17"/>
      <c r="C26" s="3"/>
      <c r="D26" s="3"/>
      <c r="E26" s="14" t="str">
        <f t="shared" si="0"/>
        <v/>
      </c>
      <c r="F26" s="7" t="str">
        <f t="shared" si="1"/>
        <v/>
      </c>
      <c r="G26" s="15" t="str">
        <f t="shared" si="2"/>
        <v/>
      </c>
      <c r="H26" s="6"/>
    </row>
    <row r="27" spans="2:18" ht="24.95" customHeight="1" x14ac:dyDescent="0.25">
      <c r="B27" s="17"/>
      <c r="C27" s="3"/>
      <c r="D27" s="3"/>
      <c r="E27" s="14" t="str">
        <f t="shared" si="0"/>
        <v/>
      </c>
      <c r="F27" s="7" t="str">
        <f t="shared" si="1"/>
        <v/>
      </c>
      <c r="G27" s="15" t="str">
        <f t="shared" si="2"/>
        <v/>
      </c>
      <c r="H27" s="6"/>
    </row>
    <row r="28" spans="2:18" ht="24.95" customHeight="1" x14ac:dyDescent="0.25">
      <c r="B28" s="17"/>
      <c r="C28" s="3"/>
      <c r="D28" s="3"/>
      <c r="E28" s="14" t="str">
        <f t="shared" si="0"/>
        <v/>
      </c>
      <c r="F28" s="7" t="str">
        <f t="shared" si="1"/>
        <v/>
      </c>
      <c r="G28" s="15" t="str">
        <f t="shared" si="2"/>
        <v/>
      </c>
      <c r="H28" s="6"/>
    </row>
    <row r="29" spans="2:18" ht="24.95" customHeight="1" x14ac:dyDescent="0.25">
      <c r="B29" s="17"/>
      <c r="C29" s="3"/>
      <c r="D29" s="3"/>
      <c r="E29" s="14" t="str">
        <f t="shared" si="0"/>
        <v/>
      </c>
      <c r="F29" s="7" t="str">
        <f t="shared" si="1"/>
        <v/>
      </c>
      <c r="G29" s="15" t="str">
        <f t="shared" si="2"/>
        <v/>
      </c>
      <c r="H29" s="6"/>
    </row>
    <row r="30" spans="2:18" ht="24.95" customHeight="1" x14ac:dyDescent="0.25">
      <c r="B30" s="9"/>
      <c r="C30" s="2"/>
      <c r="D30" s="2"/>
      <c r="E30" s="2"/>
      <c r="F30" s="2"/>
      <c r="G30" s="2"/>
      <c r="H30" s="4"/>
    </row>
    <row r="31" spans="2:18" ht="24.95" customHeight="1" x14ac:dyDescent="0.25">
      <c r="B31" s="9"/>
      <c r="C31" s="2"/>
      <c r="D31" s="2"/>
      <c r="E31" s="2"/>
      <c r="F31" s="2"/>
      <c r="G31" s="2"/>
      <c r="H31" s="4"/>
      <c r="J31" s="16" t="s">
        <v>8</v>
      </c>
      <c r="K31" s="42" t="s">
        <v>11</v>
      </c>
      <c r="L31" s="42"/>
      <c r="M31" s="42"/>
      <c r="N31" s="42"/>
      <c r="O31" s="42"/>
      <c r="P31" s="43" t="s">
        <v>12</v>
      </c>
      <c r="Q31" s="43"/>
      <c r="R31" s="43"/>
    </row>
    <row r="32" spans="2:18" ht="44.1" customHeight="1" x14ac:dyDescent="0.25">
      <c r="B32" s="9"/>
      <c r="C32" s="2"/>
      <c r="D32" s="2"/>
      <c r="E32" s="2"/>
      <c r="F32" s="2"/>
      <c r="G32" s="2"/>
      <c r="H32" s="2"/>
      <c r="K32" s="40" t="s">
        <v>9</v>
      </c>
      <c r="L32" s="40"/>
      <c r="M32" s="40"/>
      <c r="N32" s="40"/>
      <c r="O32" s="40"/>
      <c r="P32" s="40" t="s">
        <v>10</v>
      </c>
      <c r="Q32" s="40"/>
      <c r="R32" s="40"/>
    </row>
    <row r="33" spans="2:8" ht="24.95" customHeight="1" x14ac:dyDescent="0.25">
      <c r="B33" s="9"/>
      <c r="C33" s="2"/>
      <c r="D33" s="2"/>
      <c r="E33" s="2"/>
      <c r="F33" s="2"/>
      <c r="G33" s="2"/>
      <c r="H33" s="2"/>
    </row>
    <row r="34" spans="2:8" ht="24.95" customHeight="1" x14ac:dyDescent="0.25">
      <c r="B34" s="9"/>
      <c r="C34" s="2"/>
      <c r="D34" s="2"/>
      <c r="E34" s="2"/>
      <c r="F34" s="2"/>
      <c r="G34" s="2"/>
      <c r="H34" s="2"/>
    </row>
    <row r="35" spans="2:8" ht="24.95" customHeight="1" x14ac:dyDescent="0.25">
      <c r="B35" s="9"/>
      <c r="C35" s="2"/>
      <c r="D35" s="2"/>
      <c r="E35" s="2"/>
      <c r="F35" s="2"/>
      <c r="G35" s="2"/>
      <c r="H35" s="2"/>
    </row>
    <row r="36" spans="2:8" ht="24.95" customHeight="1" x14ac:dyDescent="0.25">
      <c r="B36" s="9"/>
      <c r="C36" s="10"/>
      <c r="D36" s="2"/>
      <c r="E36" s="2"/>
      <c r="F36" s="2"/>
      <c r="G36" s="2"/>
      <c r="H36" s="2"/>
    </row>
    <row r="37" spans="2:8" ht="24.95" customHeight="1" x14ac:dyDescent="0.25">
      <c r="B37" s="9"/>
      <c r="C37" s="2"/>
      <c r="D37" s="2"/>
      <c r="E37" s="2"/>
      <c r="F37" s="2"/>
      <c r="G37" s="2"/>
      <c r="H37" s="2"/>
    </row>
    <row r="38" spans="2:8" ht="24.95" customHeight="1" x14ac:dyDescent="0.25">
      <c r="B38" s="9"/>
      <c r="C38" s="2"/>
      <c r="D38" s="2"/>
      <c r="E38" s="2"/>
      <c r="F38" s="2"/>
      <c r="G38" s="2"/>
      <c r="H38" s="2"/>
    </row>
    <row r="39" spans="2:8" ht="24.95" customHeight="1" x14ac:dyDescent="0.25">
      <c r="B39" s="9"/>
      <c r="C39" s="2"/>
      <c r="D39" s="2"/>
      <c r="E39" s="2"/>
      <c r="F39" s="2"/>
      <c r="G39" s="2"/>
      <c r="H39" s="2"/>
    </row>
    <row r="40" spans="2:8" ht="24.95" customHeight="1" x14ac:dyDescent="0.25">
      <c r="B40" s="9"/>
      <c r="C40" s="2"/>
      <c r="D40" s="2"/>
      <c r="E40" s="2"/>
      <c r="F40" s="2"/>
      <c r="G40" s="2"/>
      <c r="H40" s="2"/>
    </row>
    <row r="41" spans="2:8" ht="24.95" customHeight="1" x14ac:dyDescent="0.25">
      <c r="B41" s="9"/>
      <c r="C41" s="2"/>
      <c r="D41" s="2"/>
      <c r="E41" s="2"/>
      <c r="F41" s="2"/>
      <c r="G41" s="2"/>
      <c r="H41" s="2"/>
    </row>
    <row r="42" spans="2:8" ht="24.95" customHeight="1" x14ac:dyDescent="0.25">
      <c r="B42" s="9"/>
      <c r="C42" s="2"/>
      <c r="D42" s="2"/>
      <c r="E42" s="2"/>
      <c r="F42" s="2"/>
      <c r="G42" s="2"/>
      <c r="H42" s="2"/>
    </row>
    <row r="43" spans="2:8" ht="24.95" customHeight="1" x14ac:dyDescent="0.25">
      <c r="B43" s="9"/>
      <c r="C43" s="2"/>
      <c r="D43" s="2"/>
      <c r="E43" s="2"/>
      <c r="F43" s="2"/>
      <c r="G43" s="2"/>
      <c r="H43" s="2"/>
    </row>
    <row r="44" spans="2:8" ht="24.95" customHeight="1" x14ac:dyDescent="0.25">
      <c r="B44" s="9"/>
      <c r="C44" s="2"/>
      <c r="D44" s="2"/>
      <c r="E44" s="2"/>
      <c r="F44" s="2"/>
      <c r="G44" s="2"/>
      <c r="H44" s="2"/>
    </row>
    <row r="45" spans="2:8" ht="24.95" customHeight="1" x14ac:dyDescent="0.25">
      <c r="B45" s="9"/>
      <c r="C45" s="2"/>
      <c r="D45" s="2"/>
      <c r="E45" s="2"/>
      <c r="F45" s="2"/>
      <c r="G45" s="2"/>
      <c r="H45" s="2"/>
    </row>
    <row r="46" spans="2:8" ht="24.95" customHeight="1" x14ac:dyDescent="0.25">
      <c r="B46" s="9"/>
      <c r="C46" s="2"/>
      <c r="D46" s="2"/>
      <c r="E46" s="2"/>
      <c r="F46" s="2"/>
      <c r="G46" s="2"/>
      <c r="H46" s="2"/>
    </row>
    <row r="47" spans="2:8" ht="24.95" customHeight="1" x14ac:dyDescent="0.25">
      <c r="B47" s="9"/>
      <c r="C47" s="2"/>
      <c r="D47" s="2"/>
      <c r="E47" s="2"/>
      <c r="F47" s="2"/>
      <c r="G47" s="2"/>
      <c r="H47" s="2"/>
    </row>
    <row r="48" spans="2:8" ht="24.95" customHeight="1" x14ac:dyDescent="0.25">
      <c r="B48" s="9"/>
      <c r="C48" s="2"/>
      <c r="D48" s="2"/>
      <c r="E48" s="2"/>
      <c r="F48" s="2"/>
      <c r="G48" s="2"/>
      <c r="H48" s="2"/>
    </row>
    <row r="49" spans="2:8" ht="24.95" customHeight="1" x14ac:dyDescent="0.25">
      <c r="B49" s="9"/>
      <c r="C49" s="2"/>
      <c r="D49" s="2"/>
      <c r="E49" s="2"/>
      <c r="F49" s="2"/>
      <c r="G49" s="2"/>
      <c r="H49" s="2"/>
    </row>
    <row r="50" spans="2:8" ht="24.95" customHeight="1" x14ac:dyDescent="0.25">
      <c r="B50" s="9"/>
      <c r="C50" s="2"/>
      <c r="D50" s="2"/>
      <c r="E50" s="2"/>
      <c r="F50" s="2"/>
      <c r="G50" s="2"/>
      <c r="H50" s="2"/>
    </row>
    <row r="51" spans="2:8" ht="24.95" customHeight="1" x14ac:dyDescent="0.25">
      <c r="B51" s="9"/>
      <c r="C51" s="2"/>
      <c r="D51" s="2"/>
      <c r="E51" s="2"/>
      <c r="F51" s="2"/>
      <c r="G51" s="2"/>
      <c r="H51" s="2"/>
    </row>
    <row r="52" spans="2:8" ht="24.95" customHeight="1" x14ac:dyDescent="0.25">
      <c r="B52" s="9"/>
      <c r="C52" s="2"/>
      <c r="D52" s="2"/>
      <c r="E52" s="2"/>
      <c r="F52" s="2"/>
      <c r="G52" s="2"/>
      <c r="H52" s="2"/>
    </row>
    <row r="53" spans="2:8" ht="24.95" customHeight="1" x14ac:dyDescent="0.25">
      <c r="B53" s="9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90" zoomScaleNormal="90" workbookViewId="0">
      <selection activeCell="D22" sqref="D22"/>
    </sheetView>
  </sheetViews>
  <sheetFormatPr defaultRowHeight="15.75" x14ac:dyDescent="0.25"/>
  <cols>
    <col min="1" max="1" width="13.875" style="23" customWidth="1"/>
    <col min="2" max="2" width="20.375" style="23" customWidth="1"/>
    <col min="3" max="3" width="18.625" style="23" customWidth="1"/>
    <col min="4" max="4" width="11.75" style="23" customWidth="1"/>
    <col min="5" max="5" width="13.5" style="23" customWidth="1"/>
    <col min="6" max="6" width="16.5" style="23" customWidth="1"/>
    <col min="7" max="7" width="16.625" style="23" customWidth="1"/>
    <col min="8" max="8" width="9.375" style="23" bestFit="1" customWidth="1"/>
    <col min="9" max="10" width="13.125" style="23" customWidth="1"/>
    <col min="11" max="11" width="14.5" style="23" customWidth="1"/>
    <col min="12" max="12" width="10.375" style="23" customWidth="1"/>
    <col min="13" max="16384" width="9" style="23"/>
  </cols>
  <sheetData>
    <row r="1" spans="1:12" ht="45" x14ac:dyDescent="0.25">
      <c r="A1" s="22" t="s">
        <v>26</v>
      </c>
      <c r="B1" s="22" t="s">
        <v>27</v>
      </c>
      <c r="C1" s="22" t="s">
        <v>28</v>
      </c>
      <c r="D1" s="22" t="s">
        <v>29</v>
      </c>
      <c r="E1" s="22" t="s">
        <v>30</v>
      </c>
      <c r="F1" s="22" t="s">
        <v>31</v>
      </c>
      <c r="G1" s="22" t="s">
        <v>32</v>
      </c>
      <c r="H1" s="22" t="s">
        <v>33</v>
      </c>
      <c r="I1" s="22" t="s">
        <v>34</v>
      </c>
      <c r="J1" s="22" t="s">
        <v>35</v>
      </c>
      <c r="K1" s="22" t="s">
        <v>36</v>
      </c>
      <c r="L1" s="22" t="s">
        <v>37</v>
      </c>
    </row>
    <row r="2" spans="1:12" x14ac:dyDescent="0.25">
      <c r="A2" s="24">
        <v>1</v>
      </c>
      <c r="B2" s="25" t="s">
        <v>50</v>
      </c>
      <c r="C2" s="32" t="s">
        <v>45</v>
      </c>
      <c r="D2" s="26" t="s">
        <v>39</v>
      </c>
      <c r="E2" s="24" t="s">
        <v>55</v>
      </c>
      <c r="F2" s="24" t="s">
        <v>40</v>
      </c>
      <c r="G2" s="24" t="s">
        <v>47</v>
      </c>
      <c r="H2" s="27">
        <v>43125</v>
      </c>
      <c r="I2" s="27">
        <v>43132</v>
      </c>
      <c r="J2" s="27">
        <v>43132</v>
      </c>
      <c r="K2" s="24"/>
      <c r="L2" s="28"/>
    </row>
    <row r="3" spans="1:12" x14ac:dyDescent="0.25">
      <c r="A3" s="24">
        <v>2</v>
      </c>
      <c r="B3" s="25" t="s">
        <v>53</v>
      </c>
      <c r="C3" s="32" t="s">
        <v>45</v>
      </c>
      <c r="D3" s="26" t="s">
        <v>39</v>
      </c>
      <c r="E3" s="24" t="s">
        <v>55</v>
      </c>
      <c r="F3" s="24" t="s">
        <v>40</v>
      </c>
      <c r="G3" s="24" t="s">
        <v>40</v>
      </c>
      <c r="H3" s="27">
        <v>43125</v>
      </c>
      <c r="I3" s="27">
        <v>43132</v>
      </c>
      <c r="J3" s="27">
        <v>43132</v>
      </c>
      <c r="K3" s="24"/>
      <c r="L3" s="28"/>
    </row>
    <row r="4" spans="1:12" ht="30" x14ac:dyDescent="0.25">
      <c r="A4" s="24">
        <v>3</v>
      </c>
      <c r="B4" s="25" t="s">
        <v>54</v>
      </c>
      <c r="C4" s="32" t="s">
        <v>45</v>
      </c>
      <c r="D4" s="26" t="s">
        <v>39</v>
      </c>
      <c r="E4" s="24" t="s">
        <v>55</v>
      </c>
      <c r="F4" s="24" t="s">
        <v>40</v>
      </c>
      <c r="G4" s="24" t="s">
        <v>40</v>
      </c>
      <c r="H4" s="27">
        <v>43125</v>
      </c>
      <c r="I4" s="27">
        <v>43132</v>
      </c>
      <c r="J4" s="27">
        <v>43132</v>
      </c>
      <c r="K4" s="24"/>
      <c r="L4" s="28"/>
    </row>
    <row r="5" spans="1:12" x14ac:dyDescent="0.25">
      <c r="A5" s="24">
        <v>4</v>
      </c>
      <c r="B5" s="25"/>
      <c r="C5" s="32" t="s">
        <v>45</v>
      </c>
      <c r="D5" s="26"/>
      <c r="E5" s="24"/>
      <c r="F5" s="24"/>
      <c r="G5" s="24"/>
      <c r="H5" s="27"/>
      <c r="I5" s="27"/>
      <c r="J5" s="27"/>
      <c r="K5" s="28"/>
      <c r="L5" s="24"/>
    </row>
    <row r="6" spans="1:12" x14ac:dyDescent="0.25">
      <c r="A6" s="24">
        <v>5</v>
      </c>
      <c r="B6" s="25"/>
      <c r="C6" s="32" t="s">
        <v>45</v>
      </c>
      <c r="D6" s="26"/>
      <c r="E6" s="24"/>
      <c r="F6" s="24"/>
      <c r="G6" s="24"/>
      <c r="H6" s="27"/>
      <c r="I6" s="27"/>
      <c r="J6" s="27"/>
      <c r="K6" s="24"/>
      <c r="L6" s="28"/>
    </row>
    <row r="7" spans="1:12" x14ac:dyDescent="0.25">
      <c r="A7" s="24">
        <v>6</v>
      </c>
      <c r="B7" s="25"/>
      <c r="C7" s="32" t="s">
        <v>45</v>
      </c>
      <c r="D7" s="26"/>
      <c r="E7" s="24"/>
      <c r="F7" s="24"/>
      <c r="G7" s="24"/>
      <c r="H7" s="27"/>
      <c r="I7" s="27"/>
      <c r="J7" s="27"/>
      <c r="K7" s="24"/>
      <c r="L7" s="28"/>
    </row>
    <row r="8" spans="1:12" x14ac:dyDescent="0.25">
      <c r="A8" s="24">
        <v>7</v>
      </c>
      <c r="B8" s="25"/>
      <c r="C8" s="32" t="s">
        <v>45</v>
      </c>
      <c r="D8" s="26"/>
      <c r="E8" s="24"/>
      <c r="F8" s="24"/>
      <c r="G8" s="24"/>
      <c r="H8" s="27"/>
      <c r="I8" s="27"/>
      <c r="J8" s="27"/>
      <c r="K8" s="24"/>
      <c r="L8" s="28"/>
    </row>
    <row r="9" spans="1:12" x14ac:dyDescent="0.25">
      <c r="A9" s="24">
        <v>8</v>
      </c>
      <c r="B9" s="25"/>
      <c r="C9" s="32" t="s">
        <v>45</v>
      </c>
      <c r="D9" s="26"/>
      <c r="E9" s="24" t="s">
        <v>41</v>
      </c>
      <c r="F9" s="24"/>
      <c r="G9" s="24"/>
      <c r="H9" s="27"/>
      <c r="I9" s="27"/>
      <c r="J9" s="27"/>
      <c r="K9" s="24"/>
      <c r="L9" s="28"/>
    </row>
    <row r="10" spans="1:12" x14ac:dyDescent="0.25">
      <c r="A10" s="24">
        <v>9</v>
      </c>
      <c r="B10" s="25"/>
      <c r="C10" s="20" t="s">
        <v>43</v>
      </c>
      <c r="D10" s="29" t="s">
        <v>42</v>
      </c>
      <c r="E10" s="24" t="s">
        <v>56</v>
      </c>
      <c r="F10" s="24"/>
      <c r="G10" s="24"/>
      <c r="H10" s="27"/>
      <c r="I10" s="27"/>
      <c r="J10" s="27"/>
      <c r="K10" s="24"/>
      <c r="L10" s="28"/>
    </row>
    <row r="11" spans="1:12" x14ac:dyDescent="0.25">
      <c r="A11" s="24">
        <v>10</v>
      </c>
      <c r="B11" s="25"/>
      <c r="C11" s="21" t="s">
        <v>38</v>
      </c>
      <c r="D11" s="30" t="s">
        <v>44</v>
      </c>
      <c r="E11" s="24" t="s">
        <v>46</v>
      </c>
      <c r="F11" s="24"/>
      <c r="G11" s="24"/>
      <c r="H11" s="27"/>
      <c r="I11" s="27"/>
      <c r="J11" s="27"/>
      <c r="K11" s="24"/>
      <c r="L11" s="28"/>
    </row>
    <row r="12" spans="1:12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12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4" spans="1:12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2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</row>
    <row r="16" spans="1:12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</row>
    <row r="17" spans="1:12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90" zoomScaleNormal="90" workbookViewId="0">
      <selection activeCell="B5" sqref="B5"/>
    </sheetView>
  </sheetViews>
  <sheetFormatPr defaultRowHeight="15.75" x14ac:dyDescent="0.25"/>
  <cols>
    <col min="1" max="1" width="9" style="23"/>
    <col min="2" max="2" width="20.875" style="23" customWidth="1"/>
    <col min="3" max="3" width="19.625" style="23" customWidth="1"/>
    <col min="4" max="4" width="11.875" style="23" customWidth="1"/>
    <col min="5" max="5" width="12.875" style="23" customWidth="1"/>
    <col min="6" max="6" width="16.875" style="23" customWidth="1"/>
    <col min="7" max="7" width="16.25" style="23" customWidth="1"/>
    <col min="8" max="8" width="9.375" style="23" customWidth="1"/>
    <col min="9" max="9" width="13.375" style="23" customWidth="1"/>
    <col min="10" max="10" width="13" style="23" customWidth="1"/>
    <col min="11" max="11" width="14.375" style="23" customWidth="1"/>
    <col min="12" max="12" width="11.125" style="23" customWidth="1"/>
    <col min="13" max="16384" width="9" style="23"/>
  </cols>
  <sheetData>
    <row r="1" spans="1:12" ht="45" x14ac:dyDescent="0.25">
      <c r="A1" s="22" t="s">
        <v>26</v>
      </c>
      <c r="B1" s="22" t="s">
        <v>27</v>
      </c>
      <c r="C1" s="22" t="s">
        <v>28</v>
      </c>
      <c r="D1" s="22" t="s">
        <v>29</v>
      </c>
      <c r="E1" s="22" t="s">
        <v>30</v>
      </c>
      <c r="F1" s="22" t="s">
        <v>31</v>
      </c>
      <c r="G1" s="22" t="s">
        <v>32</v>
      </c>
      <c r="H1" s="22" t="s">
        <v>33</v>
      </c>
      <c r="I1" s="22" t="s">
        <v>34</v>
      </c>
      <c r="J1" s="22" t="s">
        <v>35</v>
      </c>
      <c r="K1" s="22" t="s">
        <v>36</v>
      </c>
      <c r="L1" s="22" t="s">
        <v>37</v>
      </c>
    </row>
    <row r="2" spans="1:12" x14ac:dyDescent="0.25">
      <c r="A2" s="24">
        <v>1</v>
      </c>
      <c r="B2" s="25" t="s">
        <v>50</v>
      </c>
      <c r="C2" s="32" t="s">
        <v>45</v>
      </c>
      <c r="D2" s="26" t="s">
        <v>39</v>
      </c>
      <c r="E2" s="24" t="s">
        <v>55</v>
      </c>
      <c r="F2" s="24" t="s">
        <v>40</v>
      </c>
      <c r="G2" s="24" t="s">
        <v>49</v>
      </c>
      <c r="H2" s="27">
        <v>43125</v>
      </c>
      <c r="I2" s="27">
        <v>43132</v>
      </c>
      <c r="J2" s="27">
        <v>43132</v>
      </c>
      <c r="K2" s="24"/>
      <c r="L2" s="28"/>
    </row>
    <row r="3" spans="1:12" x14ac:dyDescent="0.25">
      <c r="A3" s="24">
        <v>2</v>
      </c>
      <c r="B3" s="25" t="s">
        <v>18</v>
      </c>
      <c r="C3" s="32" t="s">
        <v>45</v>
      </c>
      <c r="D3" s="26" t="s">
        <v>39</v>
      </c>
      <c r="E3" s="24" t="s">
        <v>41</v>
      </c>
      <c r="F3" s="24" t="s">
        <v>49</v>
      </c>
      <c r="G3" s="24" t="s">
        <v>57</v>
      </c>
      <c r="H3" s="27">
        <v>43126</v>
      </c>
      <c r="I3" s="27">
        <v>43145</v>
      </c>
      <c r="J3" s="27">
        <v>43145</v>
      </c>
      <c r="K3" s="24"/>
      <c r="L3" s="28"/>
    </row>
    <row r="4" spans="1:12" ht="30" x14ac:dyDescent="0.25">
      <c r="A4" s="24">
        <v>3</v>
      </c>
      <c r="B4" s="25" t="s">
        <v>20</v>
      </c>
      <c r="C4" s="32" t="s">
        <v>45</v>
      </c>
      <c r="D4" s="26" t="s">
        <v>39</v>
      </c>
      <c r="E4" s="24" t="s">
        <v>41</v>
      </c>
      <c r="F4" s="24" t="s">
        <v>49</v>
      </c>
      <c r="G4" s="24" t="s">
        <v>57</v>
      </c>
      <c r="H4" s="27">
        <v>43127</v>
      </c>
      <c r="I4" s="33">
        <v>43152</v>
      </c>
      <c r="J4" s="33">
        <v>43152</v>
      </c>
      <c r="K4" s="24"/>
      <c r="L4" s="28"/>
    </row>
    <row r="5" spans="1:12" x14ac:dyDescent="0.25">
      <c r="A5" s="24">
        <v>4</v>
      </c>
      <c r="B5" s="25"/>
      <c r="C5" s="32" t="s">
        <v>45</v>
      </c>
      <c r="D5" s="26"/>
      <c r="E5" s="24"/>
      <c r="F5" s="24"/>
      <c r="G5" s="24"/>
      <c r="H5" s="27"/>
      <c r="I5" s="27"/>
      <c r="J5" s="27"/>
      <c r="K5" s="28"/>
      <c r="L5" s="24"/>
    </row>
    <row r="6" spans="1:12" x14ac:dyDescent="0.25">
      <c r="A6" s="24">
        <v>5</v>
      </c>
      <c r="B6" s="25"/>
      <c r="C6" s="32" t="s">
        <v>45</v>
      </c>
      <c r="D6" s="26"/>
      <c r="E6" s="24"/>
      <c r="F6" s="24"/>
      <c r="G6" s="24"/>
      <c r="H6" s="27"/>
      <c r="I6" s="27"/>
      <c r="J6" s="27"/>
      <c r="K6" s="24"/>
      <c r="L6" s="28"/>
    </row>
    <row r="7" spans="1:12" x14ac:dyDescent="0.25">
      <c r="A7" s="24">
        <v>6</v>
      </c>
      <c r="B7" s="25"/>
      <c r="C7" s="32" t="s">
        <v>45</v>
      </c>
      <c r="D7" s="26"/>
      <c r="E7" s="24"/>
      <c r="F7" s="24"/>
      <c r="G7" s="24"/>
      <c r="H7" s="27"/>
      <c r="I7" s="27"/>
      <c r="J7" s="27"/>
      <c r="K7" s="24"/>
      <c r="L7" s="28"/>
    </row>
    <row r="8" spans="1:12" x14ac:dyDescent="0.25">
      <c r="A8" s="24">
        <v>7</v>
      </c>
      <c r="B8" s="25"/>
      <c r="C8" s="32" t="s">
        <v>45</v>
      </c>
      <c r="D8" s="26"/>
      <c r="E8" s="24"/>
      <c r="F8" s="24"/>
      <c r="G8" s="24"/>
      <c r="H8" s="27"/>
      <c r="I8" s="27"/>
      <c r="J8" s="27"/>
      <c r="K8" s="24"/>
      <c r="L8" s="28"/>
    </row>
    <row r="9" spans="1:12" x14ac:dyDescent="0.25">
      <c r="A9" s="24">
        <v>8</v>
      </c>
      <c r="B9" s="25"/>
      <c r="C9" s="32" t="s">
        <v>45</v>
      </c>
      <c r="D9" s="26"/>
      <c r="E9" s="24" t="s">
        <v>41</v>
      </c>
      <c r="F9" s="24"/>
      <c r="G9" s="24"/>
      <c r="H9" s="27"/>
      <c r="I9" s="27"/>
      <c r="J9" s="27"/>
      <c r="K9" s="24"/>
      <c r="L9" s="28"/>
    </row>
    <row r="10" spans="1:12" x14ac:dyDescent="0.25">
      <c r="A10" s="24">
        <v>9</v>
      </c>
      <c r="B10" s="25"/>
      <c r="C10" s="20" t="s">
        <v>43</v>
      </c>
      <c r="D10" s="29" t="s">
        <v>42</v>
      </c>
      <c r="E10" s="24" t="s">
        <v>56</v>
      </c>
      <c r="F10" s="24"/>
      <c r="G10" s="24"/>
      <c r="H10" s="27"/>
      <c r="I10" s="27"/>
      <c r="J10" s="27"/>
      <c r="K10" s="24"/>
      <c r="L10" s="28"/>
    </row>
    <row r="11" spans="1:12" x14ac:dyDescent="0.25">
      <c r="A11" s="24">
        <v>10</v>
      </c>
      <c r="B11" s="25"/>
      <c r="C11" s="21" t="s">
        <v>38</v>
      </c>
      <c r="D11" s="30" t="s">
        <v>44</v>
      </c>
      <c r="E11" s="24" t="s">
        <v>46</v>
      </c>
      <c r="F11" s="24"/>
      <c r="G11" s="24"/>
      <c r="H11" s="27"/>
      <c r="I11" s="27"/>
      <c r="J11" s="27"/>
      <c r="K11" s="24"/>
      <c r="L11" s="28"/>
    </row>
    <row r="12" spans="1:12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12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4" spans="1:12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2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</row>
    <row r="16" spans="1:12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90" zoomScaleNormal="90" workbookViewId="0">
      <selection activeCell="E30" sqref="E30"/>
    </sheetView>
  </sheetViews>
  <sheetFormatPr defaultRowHeight="15.75" x14ac:dyDescent="0.25"/>
  <cols>
    <col min="1" max="1" width="9" style="23"/>
    <col min="2" max="2" width="20.625" style="23" customWidth="1"/>
    <col min="3" max="3" width="19.625" style="23" customWidth="1"/>
    <col min="4" max="4" width="11.5" style="23" bestFit="1" customWidth="1"/>
    <col min="5" max="5" width="17.75" style="23" customWidth="1"/>
    <col min="6" max="6" width="16.5" style="23" customWidth="1"/>
    <col min="7" max="7" width="16.75" style="23" customWidth="1"/>
    <col min="8" max="8" width="9" style="23"/>
    <col min="9" max="9" width="13.75" style="23" customWidth="1"/>
    <col min="10" max="10" width="14.25" style="23" customWidth="1"/>
    <col min="11" max="11" width="14.5" style="23" customWidth="1"/>
    <col min="12" max="12" width="14.625" style="23" customWidth="1"/>
    <col min="13" max="16384" width="9" style="23"/>
  </cols>
  <sheetData>
    <row r="1" spans="1:12" ht="45" x14ac:dyDescent="0.25">
      <c r="A1" s="22" t="s">
        <v>26</v>
      </c>
      <c r="B1" s="22" t="s">
        <v>27</v>
      </c>
      <c r="C1" s="22" t="s">
        <v>28</v>
      </c>
      <c r="D1" s="22" t="s">
        <v>29</v>
      </c>
      <c r="E1" s="22" t="s">
        <v>30</v>
      </c>
      <c r="F1" s="22" t="s">
        <v>31</v>
      </c>
      <c r="G1" s="22" t="s">
        <v>32</v>
      </c>
      <c r="H1" s="22" t="s">
        <v>33</v>
      </c>
      <c r="I1" s="22" t="s">
        <v>34</v>
      </c>
      <c r="J1" s="22" t="s">
        <v>35</v>
      </c>
      <c r="K1" s="22" t="s">
        <v>36</v>
      </c>
      <c r="L1" s="22" t="s">
        <v>37</v>
      </c>
    </row>
    <row r="2" spans="1:12" x14ac:dyDescent="0.25">
      <c r="A2" s="24">
        <v>1</v>
      </c>
      <c r="B2" s="25" t="s">
        <v>50</v>
      </c>
      <c r="C2" s="32" t="s">
        <v>38</v>
      </c>
      <c r="D2" s="26" t="s">
        <v>39</v>
      </c>
      <c r="E2" s="24" t="s">
        <v>55</v>
      </c>
      <c r="F2" s="24" t="s">
        <v>40</v>
      </c>
      <c r="G2" s="24" t="s">
        <v>48</v>
      </c>
      <c r="H2" s="27">
        <v>43125</v>
      </c>
      <c r="I2" s="27">
        <v>43132</v>
      </c>
      <c r="J2" s="27">
        <v>43132</v>
      </c>
      <c r="K2" s="24"/>
      <c r="L2" s="28"/>
    </row>
    <row r="3" spans="1:12" x14ac:dyDescent="0.25">
      <c r="A3" s="24">
        <v>2</v>
      </c>
      <c r="B3" s="25" t="s">
        <v>51</v>
      </c>
      <c r="C3" s="32" t="s">
        <v>45</v>
      </c>
      <c r="D3" s="26" t="s">
        <v>39</v>
      </c>
      <c r="E3" s="24" t="s">
        <v>41</v>
      </c>
      <c r="F3" s="24" t="s">
        <v>48</v>
      </c>
      <c r="G3" s="24" t="s">
        <v>52</v>
      </c>
      <c r="H3" s="27">
        <v>43125</v>
      </c>
      <c r="I3" s="34">
        <v>43138</v>
      </c>
      <c r="J3" s="34">
        <v>43145</v>
      </c>
      <c r="K3" s="24"/>
      <c r="L3" s="28"/>
    </row>
    <row r="4" spans="1:12" x14ac:dyDescent="0.25">
      <c r="A4" s="24">
        <v>3</v>
      </c>
      <c r="B4" s="37" t="s">
        <v>58</v>
      </c>
      <c r="C4" s="32" t="s">
        <v>45</v>
      </c>
      <c r="D4" s="26" t="s">
        <v>39</v>
      </c>
      <c r="E4" s="38" t="s">
        <v>41</v>
      </c>
      <c r="F4" s="38" t="s">
        <v>48</v>
      </c>
      <c r="G4" s="38" t="s">
        <v>52</v>
      </c>
      <c r="H4" s="33">
        <v>43125</v>
      </c>
      <c r="I4" s="33">
        <v>43145</v>
      </c>
      <c r="J4" s="33">
        <v>43152</v>
      </c>
      <c r="K4" s="24"/>
      <c r="L4" s="28"/>
    </row>
    <row r="5" spans="1:12" x14ac:dyDescent="0.25">
      <c r="A5" s="24">
        <v>4</v>
      </c>
      <c r="B5" s="37" t="s">
        <v>59</v>
      </c>
      <c r="C5" s="32" t="s">
        <v>45</v>
      </c>
      <c r="D5" s="26" t="s">
        <v>42</v>
      </c>
      <c r="E5" s="24" t="s">
        <v>41</v>
      </c>
      <c r="F5" s="24" t="s">
        <v>48</v>
      </c>
      <c r="G5" s="24" t="s">
        <v>52</v>
      </c>
      <c r="H5" s="27">
        <v>43145</v>
      </c>
      <c r="I5" s="27">
        <v>43183</v>
      </c>
      <c r="J5" s="27">
        <v>43183</v>
      </c>
      <c r="K5" s="28"/>
      <c r="L5" s="24"/>
    </row>
    <row r="6" spans="1:12" ht="30" x14ac:dyDescent="0.25">
      <c r="A6" s="24">
        <v>5</v>
      </c>
      <c r="B6" s="37" t="s">
        <v>60</v>
      </c>
      <c r="C6" s="32" t="s">
        <v>45</v>
      </c>
      <c r="D6" s="26" t="s">
        <v>42</v>
      </c>
      <c r="E6" s="24" t="s">
        <v>41</v>
      </c>
      <c r="F6" s="24" t="s">
        <v>48</v>
      </c>
      <c r="G6" s="24" t="s">
        <v>52</v>
      </c>
      <c r="H6" s="27">
        <v>43145</v>
      </c>
      <c r="I6" s="27">
        <v>43159</v>
      </c>
      <c r="J6" s="27">
        <v>43159</v>
      </c>
      <c r="K6" s="24"/>
      <c r="L6" s="28"/>
    </row>
    <row r="7" spans="1:12" x14ac:dyDescent="0.25">
      <c r="A7" s="24">
        <v>6</v>
      </c>
      <c r="B7" s="37" t="s">
        <v>16</v>
      </c>
      <c r="C7" s="32" t="s">
        <v>45</v>
      </c>
      <c r="D7" s="26" t="s">
        <v>42</v>
      </c>
      <c r="E7" s="24" t="s">
        <v>41</v>
      </c>
      <c r="F7" s="24" t="s">
        <v>48</v>
      </c>
      <c r="G7" s="24" t="s">
        <v>52</v>
      </c>
      <c r="H7" s="27">
        <v>43183</v>
      </c>
      <c r="I7" s="27">
        <v>43197</v>
      </c>
      <c r="J7" s="27">
        <v>43197</v>
      </c>
      <c r="K7" s="24"/>
      <c r="L7" s="28"/>
    </row>
    <row r="8" spans="1:12" x14ac:dyDescent="0.25">
      <c r="A8" s="24">
        <v>7</v>
      </c>
      <c r="B8" s="25"/>
      <c r="C8" s="32" t="s">
        <v>45</v>
      </c>
      <c r="D8" s="26"/>
      <c r="E8" s="24"/>
      <c r="F8" s="24"/>
      <c r="G8" s="24"/>
      <c r="H8" s="27"/>
      <c r="I8" s="27"/>
      <c r="J8" s="27"/>
      <c r="K8" s="24"/>
      <c r="L8" s="28"/>
    </row>
    <row r="9" spans="1:12" x14ac:dyDescent="0.25">
      <c r="A9" s="24">
        <v>8</v>
      </c>
      <c r="B9" s="25"/>
      <c r="C9" s="32" t="s">
        <v>45</v>
      </c>
      <c r="D9" s="26"/>
      <c r="E9" s="24"/>
      <c r="F9" s="24"/>
      <c r="G9" s="24"/>
      <c r="H9" s="27"/>
      <c r="I9" s="27"/>
      <c r="J9" s="27"/>
      <c r="K9" s="24"/>
      <c r="L9" s="28"/>
    </row>
    <row r="10" spans="1:12" x14ac:dyDescent="0.25">
      <c r="A10" s="24">
        <v>9</v>
      </c>
      <c r="B10" s="25"/>
      <c r="C10" s="20" t="s">
        <v>43</v>
      </c>
      <c r="D10" s="29" t="s">
        <v>42</v>
      </c>
      <c r="E10" s="24" t="s">
        <v>56</v>
      </c>
      <c r="F10" s="24"/>
      <c r="G10" s="24"/>
      <c r="H10" s="27"/>
      <c r="I10" s="27"/>
      <c r="J10" s="27"/>
      <c r="K10" s="24"/>
      <c r="L10" s="28"/>
    </row>
    <row r="11" spans="1:12" x14ac:dyDescent="0.25">
      <c r="A11" s="24">
        <v>10</v>
      </c>
      <c r="B11" s="25"/>
      <c r="C11" s="21" t="s">
        <v>38</v>
      </c>
      <c r="D11" s="30" t="s">
        <v>44</v>
      </c>
      <c r="E11" s="24" t="s">
        <v>46</v>
      </c>
      <c r="F11" s="24"/>
      <c r="G11" s="24"/>
      <c r="H11" s="27"/>
      <c r="I11" s="27"/>
      <c r="J11" s="27"/>
      <c r="K11" s="24"/>
      <c r="L11" s="28"/>
    </row>
    <row r="12" spans="1:12" x14ac:dyDescent="0.25">
      <c r="A12" s="24"/>
      <c r="B12" s="25"/>
      <c r="C12" s="35"/>
      <c r="D12" s="31"/>
      <c r="E12" s="36"/>
      <c r="F12" s="36"/>
      <c r="G12" s="36"/>
      <c r="H12" s="36"/>
      <c r="I12" s="36"/>
      <c r="J12" s="36"/>
      <c r="K12" s="36"/>
      <c r="L12" s="35"/>
    </row>
    <row r="13" spans="1:12" x14ac:dyDescent="0.25">
      <c r="A13" s="24"/>
      <c r="B13" s="35"/>
      <c r="C13" s="36"/>
      <c r="D13" s="36"/>
      <c r="E13" s="36"/>
      <c r="F13" s="36"/>
      <c r="G13" s="36"/>
      <c r="H13" s="36"/>
      <c r="I13" s="36"/>
      <c r="J13" s="36"/>
      <c r="K13" s="36"/>
      <c r="L13" s="35"/>
    </row>
    <row r="14" spans="1:12" x14ac:dyDescent="0.25">
      <c r="A14" s="24"/>
      <c r="B14" s="35"/>
      <c r="C14" s="35"/>
      <c r="D14" s="36"/>
      <c r="E14" s="36"/>
      <c r="F14" s="36"/>
      <c r="G14" s="36"/>
      <c r="H14" s="36"/>
      <c r="I14" s="36"/>
      <c r="J14" s="36"/>
      <c r="K14" s="36"/>
      <c r="L14" s="35"/>
    </row>
    <row r="15" spans="1:12" x14ac:dyDescent="0.25">
      <c r="A15" s="24"/>
      <c r="B15" s="35"/>
      <c r="C15" s="35"/>
      <c r="D15" s="36"/>
      <c r="E15" s="36"/>
      <c r="F15" s="36"/>
      <c r="G15" s="36"/>
      <c r="H15" s="36"/>
      <c r="I15" s="36"/>
      <c r="J15" s="36"/>
      <c r="K15" s="36"/>
      <c r="L15" s="35"/>
    </row>
    <row r="16" spans="1:12" x14ac:dyDescent="0.25">
      <c r="A16" s="24"/>
      <c r="B16" s="35"/>
      <c r="C16" s="35"/>
      <c r="D16" s="35"/>
      <c r="E16" s="35"/>
      <c r="F16" s="35"/>
      <c r="G16" s="35"/>
      <c r="H16" s="35"/>
      <c r="I16" s="35"/>
      <c r="J16" s="36"/>
      <c r="K16" s="36"/>
      <c r="L16" s="35"/>
    </row>
    <row r="20" spans="2:2" x14ac:dyDescent="0.25">
      <c r="B20" s="23" t="s">
        <v>61</v>
      </c>
    </row>
  </sheetData>
  <conditionalFormatting sqref="C2">
    <cfRule type="containsText" dxfId="0" priority="1" operator="containsText" text="closed">
      <formula>NOT(ISERROR(SEARCH("closed",C2)))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Gantt Chart (overview)</vt:lpstr>
      <vt:lpstr>SYS RAIL (detailed)</vt:lpstr>
      <vt:lpstr>EPS RAIL (detailed)</vt:lpstr>
      <vt:lpstr>STR RAIL (detailed)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Rebekah Haysley</cp:lastModifiedBy>
  <dcterms:created xsi:type="dcterms:W3CDTF">2016-07-21T15:14:49Z</dcterms:created>
  <dcterms:modified xsi:type="dcterms:W3CDTF">2018-02-07T15:57:59Z</dcterms:modified>
</cp:coreProperties>
</file>