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C9526E11-378E-4E13-A528-8BB365CDDD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62" i="12" l="1"/>
  <c r="G561" i="12"/>
  <c r="G560" i="12"/>
  <c r="G559" i="12"/>
  <c r="K525" i="3" l="1"/>
  <c r="K526" i="3" s="1"/>
  <c r="F512" i="3" l="1"/>
  <c r="K512" i="3"/>
  <c r="K511" i="3"/>
  <c r="H511" i="3" l="1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G528" i="12" s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O526" i="12" s="1"/>
  <c r="O527" i="12" s="1"/>
  <c r="O528" i="12" s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<sst xmlns="http://schemas.openxmlformats.org/spreadsheetml/2006/main" count="10748" uniqueCount="8387">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</sst>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12" workbookViewId="0">
      <selection activeCell="A1618" sqref="A161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74"/>
  <sheetViews>
    <sheetView tabSelected="1" zoomScale="120" zoomScaleNormal="120" workbookViewId="0">
      <pane ySplit="2" topLeftCell="A548" activePane="bottomLeft" state="frozen"/>
      <selection pane="bottomLeft" activeCell="D559" sqref="D559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SUM(E288:E1145)</f>
        <v>78359182.849999994</v>
      </c>
      <c r="Q4" s="373">
        <f>P4+P5</f>
        <v>159409715.14999998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81050532.299999997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125290800.84999999</v>
      </c>
      <c r="Q8" s="9">
        <f>SUM(M:M)</f>
        <v>104737536.63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126338592</v>
      </c>
      <c r="Q9" s="9">
        <f>SUM(N:N)</f>
        <v>106145942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1047791.150000006</v>
      </c>
      <c r="Q11" s="373">
        <f>Q9-Q8</f>
        <v>1408405.3700000048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2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30000</v>
      </c>
      <c r="F515" s="709"/>
      <c r="G515" s="711">
        <f t="shared" si="24"/>
        <v>1529928.15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1029928.1499999999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36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984808.14999999991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889808.14999999991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789808.14999999991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781708.14999999991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581708.14999999991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447628.14999999991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397628.14999999991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0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112628.14999999991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56418.149999999907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-13581.850000000093</v>
      </c>
      <c r="I526" s="707">
        <v>45588</v>
      </c>
      <c r="J526" s="739"/>
      <c r="K526" s="739"/>
      <c r="L526" s="719" t="s">
        <v>8325</v>
      </c>
      <c r="M526" s="709"/>
      <c r="N526" s="709">
        <v>5707581</v>
      </c>
      <c r="O526" s="711">
        <f t="shared" si="25"/>
        <v>7184235.3700000001</v>
      </c>
    </row>
    <row r="527" spans="1:15" ht="24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3986418.15</v>
      </c>
      <c r="I527" s="707">
        <v>45588</v>
      </c>
      <c r="J527" s="739" t="s">
        <v>7984</v>
      </c>
      <c r="K527" s="739" t="s">
        <v>8322</v>
      </c>
      <c r="L527" s="719" t="s">
        <v>8323</v>
      </c>
      <c r="M527" s="709">
        <v>300000</v>
      </c>
      <c r="N527" s="737"/>
      <c r="O527" s="711">
        <f t="shared" si="25"/>
        <v>6884235.3700000001</v>
      </c>
    </row>
    <row r="528" spans="1:15" ht="24" x14ac:dyDescent="0.3">
      <c r="A528" s="707">
        <v>45588</v>
      </c>
      <c r="B528" s="739" t="s">
        <v>8112</v>
      </c>
      <c r="C528" s="739" t="s">
        <v>8075</v>
      </c>
      <c r="D528" s="719" t="s">
        <v>8328</v>
      </c>
      <c r="E528" s="709">
        <v>300000</v>
      </c>
      <c r="F528" s="709"/>
      <c r="G528" s="711">
        <f t="shared" si="24"/>
        <v>3686418.15</v>
      </c>
      <c r="I528" s="707">
        <v>45588</v>
      </c>
      <c r="J528" s="739" t="s">
        <v>8030</v>
      </c>
      <c r="K528" s="739" t="s">
        <v>8322</v>
      </c>
      <c r="L528" s="719" t="s">
        <v>8323</v>
      </c>
      <c r="M528" s="709">
        <v>344330</v>
      </c>
      <c r="N528" s="737"/>
      <c r="O528" s="711">
        <f t="shared" si="25"/>
        <v>6539905.3700000001</v>
      </c>
    </row>
    <row r="529" spans="1:15" ht="36" x14ac:dyDescent="0.3">
      <c r="A529" s="707">
        <v>45588</v>
      </c>
      <c r="B529" s="739" t="s">
        <v>8112</v>
      </c>
      <c r="C529" s="739" t="s">
        <v>8075</v>
      </c>
      <c r="D529" s="719" t="s">
        <v>8329</v>
      </c>
      <c r="E529" s="709">
        <v>3985</v>
      </c>
      <c r="F529" s="709"/>
      <c r="G529" s="711">
        <f t="shared" si="24"/>
        <v>3682433.15</v>
      </c>
      <c r="I529" s="707">
        <v>45589</v>
      </c>
      <c r="J529" s="739" t="s">
        <v>8335</v>
      </c>
      <c r="K529" s="739" t="s">
        <v>7985</v>
      </c>
      <c r="L529" s="719" t="s">
        <v>8334</v>
      </c>
      <c r="M529" s="709">
        <v>50000</v>
      </c>
      <c r="N529" s="737"/>
      <c r="O529" s="711">
        <f t="shared" si="25"/>
        <v>6489905.3700000001</v>
      </c>
    </row>
    <row r="530" spans="1:15" ht="36" x14ac:dyDescent="0.3">
      <c r="A530" s="707">
        <v>45588</v>
      </c>
      <c r="B530" s="739" t="s">
        <v>8026</v>
      </c>
      <c r="C530" s="739" t="s">
        <v>8327</v>
      </c>
      <c r="D530" s="719" t="s">
        <v>8330</v>
      </c>
      <c r="E530" s="709">
        <v>18000</v>
      </c>
      <c r="F530" s="709"/>
      <c r="G530" s="711">
        <f t="shared" si="24"/>
        <v>3664433.15</v>
      </c>
      <c r="I530" s="707">
        <v>45589</v>
      </c>
      <c r="J530" s="739" t="s">
        <v>8335</v>
      </c>
      <c r="K530" s="739" t="s">
        <v>7985</v>
      </c>
      <c r="L530" s="719" t="s">
        <v>8336</v>
      </c>
      <c r="M530" s="709">
        <v>100000</v>
      </c>
      <c r="N530" s="737"/>
      <c r="O530" s="711">
        <f t="shared" si="25"/>
        <v>6389905.3700000001</v>
      </c>
    </row>
    <row r="531" spans="1:15" ht="36" x14ac:dyDescent="0.3">
      <c r="A531" s="707">
        <v>45588</v>
      </c>
      <c r="B531" s="739" t="s">
        <v>8030</v>
      </c>
      <c r="C531" s="739" t="s">
        <v>8075</v>
      </c>
      <c r="D531" s="719" t="s">
        <v>8331</v>
      </c>
      <c r="E531" s="709">
        <v>25430</v>
      </c>
      <c r="F531" s="709"/>
      <c r="G531" s="711">
        <f t="shared" si="24"/>
        <v>3639003.15</v>
      </c>
      <c r="I531" s="707">
        <v>45590</v>
      </c>
      <c r="J531" s="739" t="s">
        <v>8005</v>
      </c>
      <c r="K531" s="739" t="s">
        <v>7985</v>
      </c>
      <c r="L531" s="719" t="s">
        <v>8337</v>
      </c>
      <c r="M531" s="709">
        <v>360000</v>
      </c>
      <c r="N531" s="737"/>
      <c r="O531" s="711">
        <f t="shared" ref="O531" si="26">N531+O530-M531</f>
        <v>6029905.3700000001</v>
      </c>
    </row>
    <row r="532" spans="1:15" ht="24" x14ac:dyDescent="0.3">
      <c r="A532" s="707">
        <v>45588</v>
      </c>
      <c r="B532" s="739" t="s">
        <v>8112</v>
      </c>
      <c r="C532" s="739" t="s">
        <v>8223</v>
      </c>
      <c r="D532" s="719" t="s">
        <v>8332</v>
      </c>
      <c r="E532" s="709">
        <v>50000</v>
      </c>
      <c r="F532" s="709"/>
      <c r="G532" s="711">
        <f t="shared" si="24"/>
        <v>3589003.15</v>
      </c>
      <c r="I532" s="707">
        <v>45590</v>
      </c>
      <c r="J532" s="739" t="s">
        <v>8338</v>
      </c>
      <c r="K532" s="739" t="s">
        <v>7990</v>
      </c>
      <c r="L532" s="719" t="s">
        <v>8339</v>
      </c>
      <c r="M532" s="709">
        <v>100000</v>
      </c>
      <c r="N532" s="737"/>
      <c r="O532" s="711">
        <f t="shared" ref="O532:O541" si="27">N532+O531-M532</f>
        <v>5929905.3700000001</v>
      </c>
    </row>
    <row r="533" spans="1:15" ht="24" x14ac:dyDescent="0.3">
      <c r="A533" s="707">
        <v>45589</v>
      </c>
      <c r="B533" s="739"/>
      <c r="C533" s="739"/>
      <c r="D533" s="719" t="s">
        <v>8333</v>
      </c>
      <c r="E533" s="709">
        <v>500000</v>
      </c>
      <c r="F533" s="709"/>
      <c r="G533" s="711">
        <f t="shared" si="24"/>
        <v>3089003.15</v>
      </c>
      <c r="I533" s="707">
        <v>45590</v>
      </c>
      <c r="J533" s="739" t="s">
        <v>8005</v>
      </c>
      <c r="K533" s="739"/>
      <c r="L533" s="719" t="s">
        <v>7903</v>
      </c>
      <c r="M533" s="709">
        <v>1000000</v>
      </c>
      <c r="N533" s="737"/>
      <c r="O533" s="711">
        <f t="shared" si="27"/>
        <v>4929905.37</v>
      </c>
    </row>
    <row r="534" spans="1:15" ht="24" x14ac:dyDescent="0.3">
      <c r="A534" s="707">
        <v>45590</v>
      </c>
      <c r="B534" s="739"/>
      <c r="C534" s="739"/>
      <c r="D534" s="719" t="s">
        <v>8333</v>
      </c>
      <c r="E534" s="709">
        <v>140000</v>
      </c>
      <c r="F534" s="709"/>
      <c r="G534" s="711">
        <f t="shared" si="24"/>
        <v>2949003.15</v>
      </c>
      <c r="I534" s="707">
        <v>45590</v>
      </c>
      <c r="J534" s="739"/>
      <c r="K534" s="739" t="s">
        <v>8144</v>
      </c>
      <c r="L534" s="719" t="s">
        <v>8344</v>
      </c>
      <c r="M534" s="709">
        <v>1000000</v>
      </c>
      <c r="N534" s="737"/>
      <c r="O534" s="711">
        <f t="shared" si="27"/>
        <v>3929905.37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460000</v>
      </c>
      <c r="F535" s="709"/>
      <c r="G535" s="711">
        <f t="shared" si="24"/>
        <v>2489003.15</v>
      </c>
      <c r="I535" s="707">
        <v>45591</v>
      </c>
      <c r="J535" s="739"/>
      <c r="K535" s="739" t="s">
        <v>8357</v>
      </c>
      <c r="L535" s="719" t="s">
        <v>8358</v>
      </c>
      <c r="M535" s="709">
        <v>200000</v>
      </c>
      <c r="N535" s="737"/>
      <c r="O535" s="711">
        <f t="shared" si="27"/>
        <v>3729905.37</v>
      </c>
    </row>
    <row r="536" spans="1:15" ht="36" x14ac:dyDescent="0.3">
      <c r="A536" s="707">
        <v>45590</v>
      </c>
      <c r="B536" s="739" t="s">
        <v>8340</v>
      </c>
      <c r="C536" s="739" t="s">
        <v>8075</v>
      </c>
      <c r="D536" s="719" t="s">
        <v>8341</v>
      </c>
      <c r="E536" s="709">
        <v>24000</v>
      </c>
      <c r="F536" s="709"/>
      <c r="G536" s="711">
        <f t="shared" si="24"/>
        <v>2465003.15</v>
      </c>
      <c r="I536" s="707">
        <v>45594</v>
      </c>
      <c r="J536" s="739" t="s">
        <v>8056</v>
      </c>
      <c r="K536" s="739" t="s">
        <v>7985</v>
      </c>
      <c r="L536" s="719" t="s">
        <v>8370</v>
      </c>
      <c r="M536" s="709">
        <v>250000</v>
      </c>
      <c r="N536" s="737"/>
      <c r="O536" s="711">
        <f t="shared" si="27"/>
        <v>3479905.37</v>
      </c>
    </row>
    <row r="537" spans="1:15" ht="24" x14ac:dyDescent="0.3">
      <c r="A537" s="707">
        <v>45590</v>
      </c>
      <c r="B537" s="739" t="s">
        <v>8343</v>
      </c>
      <c r="C537" s="739" t="s">
        <v>8075</v>
      </c>
      <c r="D537" s="719" t="s">
        <v>8342</v>
      </c>
      <c r="E537" s="709">
        <v>95000</v>
      </c>
      <c r="F537" s="709"/>
      <c r="G537" s="711">
        <f t="shared" si="24"/>
        <v>2370003.15</v>
      </c>
      <c r="I537" s="707">
        <v>45594</v>
      </c>
      <c r="J537" s="739"/>
      <c r="K537" s="739" t="s">
        <v>8156</v>
      </c>
      <c r="L537" s="719" t="s">
        <v>8371</v>
      </c>
      <c r="M537" s="709">
        <v>500000</v>
      </c>
      <c r="N537" s="737"/>
      <c r="O537" s="711">
        <f t="shared" si="27"/>
        <v>2979905.37</v>
      </c>
    </row>
    <row r="538" spans="1:15" ht="24" x14ac:dyDescent="0.3">
      <c r="A538" s="707">
        <v>45590</v>
      </c>
      <c r="B538" s="739"/>
      <c r="C538" s="739"/>
      <c r="D538" s="719" t="s">
        <v>8345</v>
      </c>
      <c r="E538" s="709"/>
      <c r="F538" s="709">
        <v>3348924</v>
      </c>
      <c r="G538" s="711">
        <f t="shared" si="24"/>
        <v>5718927.1500000004</v>
      </c>
      <c r="I538" s="707">
        <v>45596</v>
      </c>
      <c r="J538" s="739"/>
      <c r="K538" s="739" t="s">
        <v>8144</v>
      </c>
      <c r="L538" s="719" t="s">
        <v>8380</v>
      </c>
      <c r="M538" s="709">
        <v>1000000</v>
      </c>
      <c r="N538" s="737"/>
      <c r="O538" s="711">
        <f t="shared" si="27"/>
        <v>1979905.37</v>
      </c>
    </row>
    <row r="539" spans="1:15" ht="24" x14ac:dyDescent="0.3">
      <c r="A539" s="707">
        <v>45591</v>
      </c>
      <c r="B539" s="739"/>
      <c r="C539" s="739" t="s">
        <v>8349</v>
      </c>
      <c r="D539" s="719" t="s">
        <v>8346</v>
      </c>
      <c r="E539" s="709">
        <v>71900</v>
      </c>
      <c r="F539" s="709"/>
      <c r="G539" s="711">
        <f t="shared" si="24"/>
        <v>5647027.1500000004</v>
      </c>
      <c r="I539" s="707">
        <v>45597</v>
      </c>
      <c r="J539" s="739" t="s">
        <v>8030</v>
      </c>
      <c r="K539" s="739" t="s">
        <v>7985</v>
      </c>
      <c r="L539" s="719" t="s">
        <v>8383</v>
      </c>
      <c r="M539" s="709">
        <v>240000</v>
      </c>
      <c r="N539" s="737"/>
      <c r="O539" s="711">
        <f t="shared" si="27"/>
        <v>1739905.37</v>
      </c>
    </row>
    <row r="540" spans="1:15" ht="24" x14ac:dyDescent="0.3">
      <c r="A540" s="707">
        <v>45591</v>
      </c>
      <c r="B540" s="739" t="s">
        <v>8098</v>
      </c>
      <c r="C540" s="739" t="s">
        <v>8348</v>
      </c>
      <c r="D540" s="719" t="s">
        <v>8347</v>
      </c>
      <c r="E540" s="709">
        <v>127750</v>
      </c>
      <c r="F540" s="709"/>
      <c r="G540" s="711">
        <f t="shared" si="24"/>
        <v>5519277.1500000004</v>
      </c>
      <c r="I540" s="707">
        <v>45597</v>
      </c>
      <c r="J540" s="739" t="s">
        <v>8030</v>
      </c>
      <c r="K540" s="739" t="s">
        <v>7985</v>
      </c>
      <c r="L540" s="719" t="s">
        <v>8383</v>
      </c>
      <c r="M540" s="709">
        <v>31500</v>
      </c>
      <c r="N540" s="737"/>
      <c r="O540" s="711">
        <f t="shared" si="27"/>
        <v>1708405.37</v>
      </c>
    </row>
    <row r="541" spans="1:15" ht="24" x14ac:dyDescent="0.3">
      <c r="A541" s="707">
        <v>45593</v>
      </c>
      <c r="B541" s="739"/>
      <c r="C541" s="739" t="s">
        <v>8351</v>
      </c>
      <c r="D541" s="719" t="s">
        <v>8350</v>
      </c>
      <c r="E541" s="709">
        <v>85000</v>
      </c>
      <c r="F541" s="709"/>
      <c r="G541" s="711">
        <f t="shared" si="24"/>
        <v>5434277.1500000004</v>
      </c>
      <c r="I541" s="707">
        <v>45597</v>
      </c>
      <c r="J541" s="739" t="s">
        <v>8031</v>
      </c>
      <c r="K541" s="739" t="s">
        <v>8158</v>
      </c>
      <c r="L541" s="719" t="s">
        <v>8386</v>
      </c>
      <c r="M541" s="709">
        <v>300000</v>
      </c>
      <c r="N541" s="737"/>
      <c r="O541" s="711">
        <f t="shared" si="27"/>
        <v>1408405.37</v>
      </c>
    </row>
    <row r="542" spans="1:15" ht="24" x14ac:dyDescent="0.3">
      <c r="A542" s="707">
        <v>45593</v>
      </c>
      <c r="B542" s="739" t="s">
        <v>8352</v>
      </c>
      <c r="C542" s="739" t="s">
        <v>8353</v>
      </c>
      <c r="D542" s="719" t="s">
        <v>8354</v>
      </c>
      <c r="E542" s="709">
        <v>22000</v>
      </c>
      <c r="F542" s="709"/>
      <c r="G542" s="711">
        <f t="shared" si="24"/>
        <v>5412277.1500000004</v>
      </c>
      <c r="I542" s="737"/>
      <c r="J542" s="739"/>
      <c r="K542" s="739"/>
      <c r="L542" s="719"/>
      <c r="M542" s="709"/>
      <c r="N542" s="737"/>
      <c r="O542" s="737"/>
    </row>
    <row r="543" spans="1:15" ht="24" x14ac:dyDescent="0.3">
      <c r="A543" s="707">
        <v>45593</v>
      </c>
      <c r="B543" s="739" t="s">
        <v>8310</v>
      </c>
      <c r="C543" s="739" t="s">
        <v>8355</v>
      </c>
      <c r="D543" s="719" t="s">
        <v>8356</v>
      </c>
      <c r="E543" s="709">
        <v>33420</v>
      </c>
      <c r="F543" s="709"/>
      <c r="G543" s="711">
        <f t="shared" si="24"/>
        <v>5378857.1500000004</v>
      </c>
      <c r="I543" s="737"/>
      <c r="J543" s="739"/>
      <c r="K543" s="739"/>
      <c r="L543" s="719"/>
      <c r="M543" s="709"/>
      <c r="N543" s="737"/>
      <c r="O543" s="737"/>
    </row>
    <row r="544" spans="1:15" x14ac:dyDescent="0.3">
      <c r="A544" s="707">
        <v>45593</v>
      </c>
      <c r="B544" s="739"/>
      <c r="C544" s="739"/>
      <c r="D544" s="719" t="s">
        <v>7505</v>
      </c>
      <c r="E544" s="709">
        <v>1000000</v>
      </c>
      <c r="F544" s="709"/>
      <c r="G544" s="711">
        <f t="shared" si="24"/>
        <v>4378857.1500000004</v>
      </c>
      <c r="I544" s="737"/>
      <c r="J544" s="739"/>
      <c r="K544" s="739"/>
      <c r="L544" s="719"/>
      <c r="M544" s="709"/>
      <c r="N544" s="737"/>
      <c r="O544" s="737"/>
    </row>
    <row r="545" spans="1:15" ht="24" x14ac:dyDescent="0.3">
      <c r="A545" s="707">
        <v>45594</v>
      </c>
      <c r="B545" s="739"/>
      <c r="C545" s="739" t="s">
        <v>8247</v>
      </c>
      <c r="D545" s="719" t="s">
        <v>8246</v>
      </c>
      <c r="E545" s="709">
        <v>54400</v>
      </c>
      <c r="F545" s="709"/>
      <c r="G545" s="711">
        <f t="shared" si="24"/>
        <v>4324457.1500000004</v>
      </c>
      <c r="I545" s="737"/>
      <c r="J545" s="739"/>
      <c r="K545" s="739"/>
      <c r="L545" s="719"/>
      <c r="M545" s="709"/>
      <c r="N545" s="737"/>
      <c r="O545" s="737"/>
    </row>
    <row r="546" spans="1:15" ht="24" x14ac:dyDescent="0.3">
      <c r="A546" s="707">
        <v>45594</v>
      </c>
      <c r="B546" s="745" t="s">
        <v>8359</v>
      </c>
      <c r="C546" s="745" t="s">
        <v>8360</v>
      </c>
      <c r="D546" s="719" t="s">
        <v>8361</v>
      </c>
      <c r="E546" s="709">
        <v>40000</v>
      </c>
      <c r="F546" s="709"/>
      <c r="G546" s="711">
        <f t="shared" si="24"/>
        <v>4284457.1500000004</v>
      </c>
    </row>
    <row r="547" spans="1:15" ht="24" x14ac:dyDescent="0.3">
      <c r="A547" s="707">
        <v>45594</v>
      </c>
      <c r="B547" s="745" t="s">
        <v>8352</v>
      </c>
      <c r="C547" s="745" t="s">
        <v>8362</v>
      </c>
      <c r="D547" s="719" t="s">
        <v>8363</v>
      </c>
      <c r="E547" s="709">
        <v>40000</v>
      </c>
      <c r="F547" s="709"/>
      <c r="G547" s="711">
        <f t="shared" si="24"/>
        <v>4244457.1500000004</v>
      </c>
    </row>
    <row r="548" spans="1:15" ht="24" x14ac:dyDescent="0.3">
      <c r="A548" s="707">
        <v>45594</v>
      </c>
      <c r="B548" s="745" t="s">
        <v>8271</v>
      </c>
      <c r="C548" s="745" t="s">
        <v>8223</v>
      </c>
      <c r="D548" s="719" t="s">
        <v>8364</v>
      </c>
      <c r="E548" s="709">
        <v>50000</v>
      </c>
      <c r="F548" s="709"/>
      <c r="G548" s="711">
        <f t="shared" si="24"/>
        <v>4194457.1500000004</v>
      </c>
    </row>
    <row r="549" spans="1:15" ht="24" x14ac:dyDescent="0.3">
      <c r="A549" s="707">
        <v>45594</v>
      </c>
      <c r="B549" s="745" t="s">
        <v>8343</v>
      </c>
      <c r="C549" s="745" t="s">
        <v>8365</v>
      </c>
      <c r="D549" s="719" t="s">
        <v>8366</v>
      </c>
      <c r="E549" s="709">
        <v>562000</v>
      </c>
      <c r="F549" s="709"/>
      <c r="G549" s="711">
        <f t="shared" si="24"/>
        <v>3632457.1500000004</v>
      </c>
    </row>
    <row r="550" spans="1:15" x14ac:dyDescent="0.3">
      <c r="A550" s="707">
        <v>45594</v>
      </c>
      <c r="B550" s="739"/>
      <c r="C550" s="739"/>
      <c r="D550" s="719" t="s">
        <v>7505</v>
      </c>
      <c r="E550" s="709">
        <v>900000</v>
      </c>
      <c r="F550" s="709"/>
      <c r="G550" s="711">
        <f t="shared" si="24"/>
        <v>2732457.1500000004</v>
      </c>
    </row>
    <row r="551" spans="1:15" x14ac:dyDescent="0.3">
      <c r="A551" s="707">
        <v>45595</v>
      </c>
      <c r="B551" s="739" t="s">
        <v>8098</v>
      </c>
      <c r="C551" s="739" t="s">
        <v>8373</v>
      </c>
      <c r="D551" s="719" t="s">
        <v>8374</v>
      </c>
      <c r="E551" s="709">
        <v>50000</v>
      </c>
      <c r="F551" s="709"/>
      <c r="G551" s="711">
        <f t="shared" si="24"/>
        <v>2682457.1500000004</v>
      </c>
    </row>
    <row r="552" spans="1:15" x14ac:dyDescent="0.3">
      <c r="A552" s="707">
        <v>45595</v>
      </c>
      <c r="B552" s="739"/>
      <c r="C552" s="739" t="s">
        <v>8376</v>
      </c>
      <c r="D552" s="719" t="s">
        <v>8375</v>
      </c>
      <c r="E552" s="709">
        <v>400000</v>
      </c>
      <c r="F552" s="709"/>
      <c r="G552" s="711">
        <f t="shared" si="24"/>
        <v>2282457.1500000004</v>
      </c>
    </row>
    <row r="553" spans="1:15" ht="24" x14ac:dyDescent="0.3">
      <c r="A553" s="707">
        <v>45595</v>
      </c>
      <c r="B553" s="739" t="s">
        <v>8317</v>
      </c>
      <c r="C553" s="739" t="s">
        <v>8318</v>
      </c>
      <c r="D553" s="719" t="s">
        <v>8377</v>
      </c>
      <c r="E553" s="709">
        <v>50000</v>
      </c>
      <c r="F553" s="709"/>
      <c r="G553" s="711">
        <f t="shared" si="24"/>
        <v>2232457.1500000004</v>
      </c>
    </row>
    <row r="554" spans="1:15" ht="36" x14ac:dyDescent="0.3">
      <c r="A554" s="707">
        <v>45596</v>
      </c>
      <c r="B554" s="739"/>
      <c r="C554" s="739" t="s">
        <v>1935</v>
      </c>
      <c r="D554" s="719" t="s">
        <v>8378</v>
      </c>
      <c r="E554" s="709">
        <v>251300</v>
      </c>
      <c r="F554" s="709"/>
      <c r="G554" s="711">
        <f t="shared" si="24"/>
        <v>1981157.1500000004</v>
      </c>
    </row>
    <row r="555" spans="1:15" x14ac:dyDescent="0.3">
      <c r="A555" s="707">
        <v>45596</v>
      </c>
      <c r="B555" s="745"/>
      <c r="C555" s="745"/>
      <c r="D555" s="717" t="s">
        <v>8379</v>
      </c>
      <c r="E555" s="709">
        <v>100000</v>
      </c>
      <c r="F555" s="709"/>
      <c r="G555" s="711">
        <f t="shared" si="24"/>
        <v>1881157.1500000004</v>
      </c>
    </row>
    <row r="556" spans="1:15" ht="24" x14ac:dyDescent="0.3">
      <c r="A556" s="707">
        <v>45597</v>
      </c>
      <c r="B556" s="739" t="s">
        <v>8112</v>
      </c>
      <c r="C556" s="739" t="s">
        <v>8384</v>
      </c>
      <c r="D556" s="719" t="s">
        <v>8385</v>
      </c>
      <c r="E556" s="709">
        <v>46500</v>
      </c>
      <c r="F556" s="709"/>
      <c r="G556" s="711">
        <f t="shared" si="24"/>
        <v>1834657.1500000004</v>
      </c>
    </row>
    <row r="557" spans="1:15" x14ac:dyDescent="0.3">
      <c r="A557" s="707">
        <v>45597</v>
      </c>
      <c r="B557" s="739"/>
      <c r="C557" s="739" t="s">
        <v>8381</v>
      </c>
      <c r="D557" s="719" t="s">
        <v>8382</v>
      </c>
      <c r="E557" s="709">
        <v>200000</v>
      </c>
      <c r="F557" s="709"/>
      <c r="G557" s="711">
        <f t="shared" si="24"/>
        <v>1634657.1500000004</v>
      </c>
    </row>
    <row r="558" spans="1:15" x14ac:dyDescent="0.3">
      <c r="A558" s="707">
        <v>45597</v>
      </c>
      <c r="B558" s="745"/>
      <c r="C558" s="745"/>
      <c r="D558" s="719" t="s">
        <v>7505</v>
      </c>
      <c r="E558" s="709">
        <v>450000</v>
      </c>
      <c r="F558" s="709"/>
      <c r="G558" s="711">
        <f t="shared" si="24"/>
        <v>1184657.1500000004</v>
      </c>
    </row>
    <row r="559" spans="1:15" x14ac:dyDescent="0.3">
      <c r="A559" s="737"/>
      <c r="B559" s="745"/>
      <c r="C559" s="745"/>
      <c r="D559" s="717"/>
      <c r="E559" s="709">
        <v>31857</v>
      </c>
      <c r="F559" s="709"/>
      <c r="G559" s="711">
        <f t="shared" si="24"/>
        <v>1152800.1500000004</v>
      </c>
    </row>
    <row r="560" spans="1:15" x14ac:dyDescent="0.3">
      <c r="A560" s="737"/>
      <c r="B560" s="745"/>
      <c r="C560" s="745"/>
      <c r="D560" s="717"/>
      <c r="E560" s="709">
        <v>32000</v>
      </c>
      <c r="F560" s="709"/>
      <c r="G560" s="711">
        <f t="shared" si="24"/>
        <v>1120800.1500000004</v>
      </c>
    </row>
    <row r="561" spans="1:7" x14ac:dyDescent="0.3">
      <c r="A561" s="737"/>
      <c r="B561" s="745"/>
      <c r="C561" s="745"/>
      <c r="D561" s="717"/>
      <c r="E561" s="709">
        <v>40000</v>
      </c>
      <c r="F561" s="709"/>
      <c r="G561" s="711">
        <f t="shared" si="24"/>
        <v>1080800.1500000004</v>
      </c>
    </row>
    <row r="562" spans="1:7" x14ac:dyDescent="0.3">
      <c r="A562" s="737"/>
      <c r="B562" s="745"/>
      <c r="C562" s="745"/>
      <c r="D562" s="717"/>
      <c r="E562" s="709">
        <v>33000</v>
      </c>
      <c r="F562" s="709"/>
      <c r="G562" s="711">
        <f t="shared" si="24"/>
        <v>1047800.1500000004</v>
      </c>
    </row>
    <row r="563" spans="1:7" x14ac:dyDescent="0.3">
      <c r="A563" s="737"/>
      <c r="B563" s="745"/>
      <c r="C563" s="745"/>
      <c r="D563" s="717"/>
      <c r="E563" s="709"/>
      <c r="F563" s="709"/>
      <c r="G563" s="711"/>
    </row>
    <row r="564" spans="1:7" x14ac:dyDescent="0.3">
      <c r="A564" s="737"/>
      <c r="B564" s="745"/>
      <c r="C564" s="745"/>
      <c r="D564" s="717"/>
      <c r="E564" s="709"/>
      <c r="F564" s="709"/>
      <c r="G564" s="711"/>
    </row>
    <row r="565" spans="1:7" x14ac:dyDescent="0.3">
      <c r="A565" s="737"/>
      <c r="B565" s="745"/>
      <c r="C565" s="745"/>
      <c r="D565" s="717"/>
      <c r="E565" s="709"/>
      <c r="F565" s="709"/>
      <c r="G565" s="711"/>
    </row>
    <row r="566" spans="1:7" x14ac:dyDescent="0.3">
      <c r="A566" s="737"/>
      <c r="B566" s="745"/>
      <c r="C566" s="745"/>
      <c r="D566" s="717"/>
      <c r="E566" s="709"/>
      <c r="F566" s="709"/>
      <c r="G566" s="711"/>
    </row>
    <row r="567" spans="1:7" x14ac:dyDescent="0.3">
      <c r="A567" s="737"/>
      <c r="B567" s="745"/>
      <c r="C567" s="745"/>
      <c r="D567" s="717"/>
      <c r="E567" s="709"/>
      <c r="F567" s="709"/>
      <c r="G567" s="711"/>
    </row>
    <row r="568" spans="1:7" x14ac:dyDescent="0.3">
      <c r="A568" s="737"/>
      <c r="B568" s="745"/>
      <c r="C568" s="745"/>
      <c r="D568" s="717"/>
      <c r="E568" s="709"/>
      <c r="F568" s="709"/>
      <c r="G568" s="711"/>
    </row>
    <row r="569" spans="1:7" x14ac:dyDescent="0.3">
      <c r="A569" s="737"/>
      <c r="B569" s="745"/>
      <c r="C569" s="745"/>
      <c r="D569" s="717"/>
      <c r="E569" s="709"/>
      <c r="F569" s="709"/>
      <c r="G569" s="711"/>
    </row>
    <row r="570" spans="1:7" x14ac:dyDescent="0.3">
      <c r="A570" s="720"/>
      <c r="B570" s="739"/>
      <c r="C570" s="739"/>
      <c r="D570" s="719"/>
      <c r="E570" s="709"/>
      <c r="F570" s="709"/>
      <c r="G570" s="711"/>
    </row>
    <row r="571" spans="1:7" x14ac:dyDescent="0.3">
      <c r="A571" s="737"/>
      <c r="B571" s="745"/>
      <c r="C571" s="745"/>
      <c r="D571" s="717"/>
      <c r="E571" s="709"/>
      <c r="F571" s="709"/>
      <c r="G571" s="711"/>
    </row>
    <row r="572" spans="1:7" x14ac:dyDescent="0.3">
      <c r="A572" s="737"/>
      <c r="B572" s="745"/>
      <c r="C572" s="745"/>
      <c r="D572" s="717"/>
      <c r="E572" s="709"/>
      <c r="F572" s="709"/>
      <c r="G572" s="711"/>
    </row>
    <row r="573" spans="1:7" x14ac:dyDescent="0.3">
      <c r="A573" s="737"/>
      <c r="B573" s="745"/>
      <c r="C573" s="745"/>
      <c r="D573" s="717"/>
      <c r="E573" s="709"/>
      <c r="F573" s="709"/>
      <c r="G573" s="711"/>
    </row>
    <row r="574" spans="1:7" x14ac:dyDescent="0.3">
      <c r="A574" s="737"/>
      <c r="B574" s="745"/>
      <c r="C574" s="745"/>
      <c r="D574" s="717"/>
      <c r="E574" s="709"/>
      <c r="F574" s="709"/>
      <c r="G574" s="71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499" activePane="bottomLeft" state="frozen"/>
      <selection pane="bottomLeft" activeCell="L528" sqref="L5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7706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7705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7745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8" t="s">
        <v>7907</v>
      </c>
      <c r="B384" s="809"/>
      <c r="C384" s="809"/>
      <c r="D384" s="809"/>
      <c r="E384" s="809"/>
      <c r="F384" s="809"/>
      <c r="G384" s="809"/>
      <c r="H384" s="651"/>
    </row>
    <row r="385" spans="1:9" s="7" customFormat="1" ht="28.5" x14ac:dyDescent="0.25">
      <c r="A385" s="808"/>
      <c r="B385" s="809"/>
      <c r="C385" s="809"/>
      <c r="D385" s="809"/>
      <c r="E385" s="809"/>
      <c r="F385" s="809"/>
      <c r="G385" s="80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8" t="s">
        <v>7849</v>
      </c>
      <c r="B410" s="809"/>
      <c r="C410" s="809"/>
      <c r="D410" s="809"/>
      <c r="E410" s="809"/>
      <c r="F410" s="809"/>
      <c r="G410" s="80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4" t="s">
        <v>7920</v>
      </c>
      <c r="K425" s="80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4" t="s">
        <v>7920</v>
      </c>
      <c r="K442" s="80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4" t="s">
        <v>7920</v>
      </c>
      <c r="K451" s="80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4"/>
      <c r="K464" s="80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4"/>
      <c r="K477" s="80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4"/>
      <c r="K495" s="80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799" t="s">
        <v>8276</v>
      </c>
      <c r="B500" s="800"/>
      <c r="C500" s="800"/>
      <c r="D500" s="800"/>
      <c r="E500" s="800"/>
      <c r="F500" s="800"/>
      <c r="G500" s="80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4"/>
      <c r="K514" s="80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799" t="s">
        <v>8367</v>
      </c>
      <c r="B519" s="800"/>
      <c r="C519" s="800"/>
      <c r="D519" s="800"/>
      <c r="E519" s="800"/>
      <c r="F519" s="800"/>
      <c r="G519" s="80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801" t="s">
        <v>8277</v>
      </c>
      <c r="B529" s="802"/>
      <c r="C529" s="802"/>
      <c r="D529" s="802"/>
      <c r="E529" s="802"/>
      <c r="F529" s="802"/>
      <c r="G529" s="802"/>
      <c r="H529" s="803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4"/>
      <c r="K534" s="804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  <mergeCell ref="A519:G519"/>
    <mergeCell ref="A529:H529"/>
    <mergeCell ref="J534:K534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M17" sqref="M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2024-11-02T13:03:01Z</dcterms:modified>
</cp:coreProperties>
</file>