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B9658415-B02E-4CDD-879D-6125906640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19" i="1" l="1"/>
  <c r="I27" i="1"/>
  <c r="I26" i="1"/>
  <c r="F25" i="1" l="1"/>
  <c r="F27" i="1" s="1"/>
  <c r="I24" i="1"/>
  <c r="I25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19" i="1"/>
</calcChain>
</file>

<file path=xl/sharedStrings.xml><?xml version="1.0" encoding="utf-8"?>
<sst xmlns="http://schemas.openxmlformats.org/spreadsheetml/2006/main" count="28" uniqueCount="23">
  <si>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</si>
  <si>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</si>
  <si>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</si>
  <si>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</si>
  <si>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</si>
  <si>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</si>
  <si>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</si>
  <si>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Nos</t>
  </si>
  <si>
    <t>Discount</t>
  </si>
  <si>
    <t>Rate</t>
  </si>
  <si>
    <t>Amount</t>
  </si>
  <si>
    <t>Total Amount (INCLUSIVE OF GST)</t>
  </si>
  <si>
    <t>M/S  Fakhri Brothers</t>
  </si>
  <si>
    <t>Att: Mr.Mustafa Majal</t>
  </si>
  <si>
    <t>PO # 122</t>
  </si>
  <si>
    <t>Purchase Order</t>
  </si>
  <si>
    <t>Supply of Fire Equipment - Citi Bank Dolmen Mall Clifton Karachi.</t>
  </si>
  <si>
    <t>Sprinkler Upright type quick response K = 5.6 (Opening Temperature 57ºC)
Brand: Shield</t>
  </si>
  <si>
    <t>Sprinkler Pendent type quick response K = 5.6 (Opening Temperature 57ºC)
Brand: Shield</t>
  </si>
  <si>
    <t>Sprinkler Pendent type concealed with C.P cover plate quick response K = 5.6 (Opening Temperature 57ºC)
Brand: Shield</t>
  </si>
  <si>
    <t>Supply &amp; Installation of Corrugated Stainless Steel Flexible Connector Ø 1" X 3 ft (UL/FM) (Braided)
Brand: Shield</t>
  </si>
  <si>
    <t>Fire Extinghushers Type Class A,B&amp;C  FX-4  (6 Kg. Dry Chemical Powder)
Brand: NAFFCO</t>
  </si>
  <si>
    <t>Fire Extinghushers Type Class B&amp;C FX-3  (5 Kg. CO2 Carbon Dioxide Gas)
Brand: NAFFCO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</si>
</sst>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0" fontId="8" fillId="0" borderId="0" xfId="0" applyFont="1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6" fillId="0" borderId="1" xfId="1" applyNumberFormat="1" applyFont="1" applyBorder="1" applyAlignment="1">
      <alignment horizontal="right" vertical="center"/>
    </xf>
    <xf numFmtId="165" fontId="10" fillId="0" borderId="1" xfId="1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wrapText="1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1534582</xdr:colOff>
      <xdr:row>0</xdr:row>
      <xdr:rowOff>0</xdr:rowOff>
    </xdr:from>
    <xdr:to>
      <xdr:col>3</xdr:col>
      <xdr:colOff>538691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499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30</xdr:row>
      <xdr:rowOff>104775</xdr:rowOff>
    </xdr:from>
    <xdr:to>
      <xdr:col>1</xdr:col>
      <xdr:colOff>374837</xdr:colOff>
      <xdr:row>34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17</xdr:row>
      <xdr:rowOff>0</xdr:rowOff>
    </xdr:from>
    <xdr:to>
      <xdr:col>7</xdr:col>
      <xdr:colOff>335492</xdr:colOff>
      <xdr:row>17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5"/>
  <sheetViews>
    <sheetView tabSelected="1" topLeftCell="A4" zoomScale="90" zoomScaleNormal="90" zoomScaleSheetLayoutView="100" workbookViewId="0">
      <selection activeCell="C38" sqref="C38"/>
    </sheetView>
  </sheetViews>
  <sheetFormatPr defaultColWidth="9.140625" defaultRowHeight="12.75" x14ac:dyDescent="0.2"/>
  <cols>
    <col min="1" max="1" width="6.42578125" style="9" customWidth="1"/>
    <col min="2" max="2" width="45.7109375" style="1" customWidth="1"/>
    <col min="3" max="3" width="6.7109375" style="1" customWidth="1"/>
    <col min="4" max="4" width="8.42578125" style="1" customWidth="1"/>
    <col min="5" max="5" width="13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0" spans="1:6" ht="18.75" x14ac:dyDescent="0.25">
      <c r="A10" s="7" t="s">
        <v>12</v>
      </c>
      <c r="B10" s="2"/>
      <c r="F10" s="4">
        <v>45469</v>
      </c>
    </row>
    <row r="11" spans="1:6" ht="18.75" x14ac:dyDescent="0.25">
      <c r="A11" s="7" t="s">
        <v>13</v>
      </c>
      <c r="B11" s="2"/>
    </row>
    <row r="12" spans="1:6" ht="15.75" x14ac:dyDescent="0.25">
      <c r="A12" s="8"/>
      <c r="B12" s="2"/>
    </row>
    <row r="13" spans="1:6" ht="15.75" x14ac:dyDescent="0.25">
      <c r="A13" s="8" t="s">
        <v>14</v>
      </c>
      <c r="B13" s="2"/>
    </row>
    <row r="14" spans="1:6" ht="18.75" x14ac:dyDescent="0.2">
      <c r="A14" s="7" t="s">
        <v>15</v>
      </c>
    </row>
    <row r="15" spans="1:6" ht="12.75" customHeight="1" x14ac:dyDescent="0.2"/>
    <row r="16" spans="1:6" ht="57.75" customHeight="1" x14ac:dyDescent="0.2">
      <c r="A16" s="19" t="s">
        <v>16</v>
      </c>
      <c r="B16" s="19"/>
      <c r="C16" s="19"/>
      <c r="D16" s="19"/>
      <c r="E16" s="19"/>
      <c r="F16" s="19"/>
    </row>
    <row r="18" spans="1:9" s="3" customFormat="1" ht="39" customHeight="1" x14ac:dyDescent="0.25">
      <c r="A18" s="26" t="s">
        <v>0</v>
      </c>
      <c r="B18" s="27" t="s">
        <v>1</v>
      </c>
      <c r="C18" s="27" t="s">
        <v>2</v>
      </c>
      <c r="D18" s="27" t="s">
        <v>3</v>
      </c>
      <c r="E18" s="27" t="s">
        <v>9</v>
      </c>
      <c r="F18" s="26" t="s">
        <v>10</v>
      </c>
      <c r="H18" s="6"/>
      <c r="I18" s="6"/>
    </row>
    <row r="19" spans="1:9" s="10" customFormat="1" ht="56.25" x14ac:dyDescent="0.3">
      <c r="A19" s="30">
        <v>1</v>
      </c>
      <c r="B19" s="21" t="s">
        <v>17</v>
      </c>
      <c r="C19" s="22">
        <v>120</v>
      </c>
      <c r="D19" s="23" t="s">
        <v>7</v>
      </c>
      <c r="E19" s="24">
        <v>1500</v>
      </c>
      <c r="F19" s="25">
        <f>E19*C19</f>
        <v>180000</v>
      </c>
      <c r="H19" s="12">
        <v>2577</v>
      </c>
      <c r="I19" s="12">
        <f>H19*1.17</f>
        <v>3015.0899999999997</v>
      </c>
    </row>
    <row r="20" spans="1:9" s="10" customFormat="1" ht="63.75" customHeight="1" x14ac:dyDescent="0.3">
      <c r="A20" s="30">
        <v>2</v>
      </c>
      <c r="B20" s="21" t="s">
        <v>18</v>
      </c>
      <c r="C20" s="22">
        <v>60</v>
      </c>
      <c r="D20" s="23" t="s">
        <v>7</v>
      </c>
      <c r="E20" s="24">
        <v>1500</v>
      </c>
      <c r="F20" s="25">
        <f t="shared" ref="F20:F24" si="0">E20*C20</f>
        <v>90000</v>
      </c>
      <c r="H20" s="12"/>
      <c r="I20" s="12"/>
    </row>
    <row r="21" spans="1:9" s="10" customFormat="1" ht="74.25" customHeight="1" x14ac:dyDescent="0.3">
      <c r="A21" s="30">
        <v>3</v>
      </c>
      <c r="B21" s="21" t="s">
        <v>19</v>
      </c>
      <c r="C21" s="22">
        <v>23</v>
      </c>
      <c r="D21" s="23" t="s">
        <v>7</v>
      </c>
      <c r="E21" s="24">
        <v>5000</v>
      </c>
      <c r="F21" s="25">
        <f t="shared" si="0"/>
        <v>115000</v>
      </c>
      <c r="H21" s="12"/>
      <c r="I21" s="12"/>
    </row>
    <row r="22" spans="1:9" s="10" customFormat="1" ht="63.75" customHeight="1" x14ac:dyDescent="0.3">
      <c r="A22" s="30">
        <v>4</v>
      </c>
      <c r="B22" s="21" t="s">
        <v>22</v>
      </c>
      <c r="C22" s="22">
        <v>7</v>
      </c>
      <c r="D22" s="23" t="s">
        <v>7</v>
      </c>
      <c r="E22" s="24">
        <v>18000</v>
      </c>
      <c r="F22" s="25">
        <f t="shared" si="0"/>
        <v>126000</v>
      </c>
      <c r="H22" s="12"/>
      <c r="I22" s="12"/>
    </row>
    <row r="23" spans="1:9" s="10" customFormat="1" ht="57" customHeight="1" x14ac:dyDescent="0.3">
      <c r="A23" s="30">
        <v>5</v>
      </c>
      <c r="B23" s="21" t="s">
        <v>21</v>
      </c>
      <c r="C23" s="22">
        <v>7</v>
      </c>
      <c r="D23" s="23" t="s">
        <v>7</v>
      </c>
      <c r="E23" s="24">
        <v>9000</v>
      </c>
      <c r="F23" s="25">
        <f t="shared" si="0"/>
        <v>63000</v>
      </c>
      <c r="H23" s="12"/>
      <c r="I23" s="12"/>
    </row>
    <row r="24" spans="1:9" s="10" customFormat="1" ht="75" x14ac:dyDescent="0.3">
      <c r="A24" s="30">
        <v>6</v>
      </c>
      <c r="B24" s="21" t="s">
        <v>20</v>
      </c>
      <c r="C24" s="22">
        <v>21</v>
      </c>
      <c r="D24" s="23" t="s">
        <v>7</v>
      </c>
      <c r="E24" s="24">
        <v>6500</v>
      </c>
      <c r="F24" s="25">
        <f t="shared" si="0"/>
        <v>136500</v>
      </c>
      <c r="H24" s="12"/>
      <c r="I24" s="12">
        <f t="shared" ref="I24:I25" si="1">H24*1.17</f>
        <v>0</v>
      </c>
    </row>
    <row r="25" spans="1:9" s="3" customFormat="1" ht="22.5" customHeight="1" x14ac:dyDescent="0.25">
      <c r="A25" s="28" t="s">
        <v>6</v>
      </c>
      <c r="B25" s="28"/>
      <c r="C25" s="28"/>
      <c r="D25" s="28"/>
      <c r="E25" s="28"/>
      <c r="F25" s="29">
        <f>SUM(F19:F24)</f>
        <v>710500</v>
      </c>
      <c r="H25" s="6"/>
      <c r="I25" s="6">
        <f t="shared" si="1"/>
        <v>0</v>
      </c>
    </row>
    <row r="26" spans="1:9" s="3" customFormat="1" ht="22.5" hidden="1" customHeight="1" x14ac:dyDescent="0.25">
      <c r="A26" s="20" t="s">
        <v>8</v>
      </c>
      <c r="B26" s="20"/>
      <c r="C26" s="20"/>
      <c r="D26" s="20"/>
      <c r="E26" s="20"/>
      <c r="F26" s="17">
        <v>699820</v>
      </c>
      <c r="H26" s="6"/>
      <c r="I26" s="6">
        <f t="shared" ref="I26:I27" si="2">H26*1.17</f>
        <v>0</v>
      </c>
    </row>
    <row r="27" spans="1:9" s="3" customFormat="1" ht="22.5" hidden="1" customHeight="1" x14ac:dyDescent="0.25">
      <c r="A27" s="20" t="s">
        <v>11</v>
      </c>
      <c r="B27" s="20"/>
      <c r="C27" s="20"/>
      <c r="D27" s="20"/>
      <c r="E27" s="20"/>
      <c r="F27" s="18">
        <f>F25-F26</f>
        <v>10680</v>
      </c>
      <c r="H27" s="6"/>
      <c r="I27" s="6">
        <f t="shared" si="2"/>
        <v>0</v>
      </c>
    </row>
    <row r="28" spans="1:9" ht="18.75" x14ac:dyDescent="0.3">
      <c r="A28" s="14"/>
      <c r="B28" s="13"/>
      <c r="C28" s="15"/>
      <c r="D28" s="16"/>
      <c r="E28" s="16"/>
      <c r="I28" s="6"/>
    </row>
    <row r="29" spans="1:9" x14ac:dyDescent="0.2">
      <c r="I29" s="6"/>
    </row>
    <row r="30" spans="1:9" ht="18.75" x14ac:dyDescent="0.2">
      <c r="A30" s="7" t="s">
        <v>5</v>
      </c>
      <c r="I30" s="6"/>
    </row>
    <row r="31" spans="1:9" x14ac:dyDescent="0.2">
      <c r="I31" s="6"/>
    </row>
    <row r="32" spans="1:9" x14ac:dyDescent="0.2">
      <c r="I32" s="6">
        <f t="shared" ref="I32:I45" si="3">H32*1.17</f>
        <v>0</v>
      </c>
    </row>
    <row r="33" spans="1:9" x14ac:dyDescent="0.2">
      <c r="I33" s="6">
        <f t="shared" si="3"/>
        <v>0</v>
      </c>
    </row>
    <row r="34" spans="1:9" x14ac:dyDescent="0.2">
      <c r="I34" s="6">
        <f t="shared" si="3"/>
        <v>0</v>
      </c>
    </row>
    <row r="35" spans="1:9" x14ac:dyDescent="0.2">
      <c r="I35" s="6">
        <f t="shared" si="3"/>
        <v>0</v>
      </c>
    </row>
    <row r="36" spans="1:9" ht="15.75" x14ac:dyDescent="0.2">
      <c r="A36" s="11" t="s">
        <v>4</v>
      </c>
      <c r="I36" s="6">
        <f t="shared" si="3"/>
        <v>0</v>
      </c>
    </row>
    <row r="37" spans="1:9" x14ac:dyDescent="0.2">
      <c r="I37" s="6">
        <f t="shared" si="3"/>
        <v>0</v>
      </c>
    </row>
    <row r="38" spans="1:9" x14ac:dyDescent="0.2">
      <c r="I38" s="6">
        <f t="shared" si="3"/>
        <v>0</v>
      </c>
    </row>
    <row r="39" spans="1:9" x14ac:dyDescent="0.2">
      <c r="I39" s="6">
        <f t="shared" si="3"/>
        <v>0</v>
      </c>
    </row>
    <row r="40" spans="1:9" x14ac:dyDescent="0.2">
      <c r="I40" s="6">
        <f t="shared" si="3"/>
        <v>0</v>
      </c>
    </row>
    <row r="41" spans="1:9" x14ac:dyDescent="0.2">
      <c r="I41" s="6">
        <f t="shared" si="3"/>
        <v>0</v>
      </c>
    </row>
    <row r="42" spans="1:9" x14ac:dyDescent="0.2">
      <c r="I42" s="6">
        <f t="shared" si="3"/>
        <v>0</v>
      </c>
    </row>
    <row r="43" spans="1:9" x14ac:dyDescent="0.2">
      <c r="I43" s="6">
        <f t="shared" si="3"/>
        <v>0</v>
      </c>
    </row>
    <row r="44" spans="1:9" x14ac:dyDescent="0.2">
      <c r="I44" s="6">
        <f t="shared" si="3"/>
        <v>0</v>
      </c>
    </row>
    <row r="45" spans="1:9" x14ac:dyDescent="0.2">
      <c r="I45" s="6">
        <f t="shared" si="3"/>
        <v>0</v>
      </c>
    </row>
  </sheetData>
  <mergeCells count="4">
    <mergeCell ref="A16:F16"/>
    <mergeCell ref="A25:E25"/>
    <mergeCell ref="A26:E26"/>
    <mergeCell ref="A27:E27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2024-06-26T07:42:34Z</cp:lastPrinted>
  <dcterms:created xsi:type="dcterms:W3CDTF">2017-12-11T08:54:46Z</dcterms:created>
  <dcterms:modified xsi:type="dcterms:W3CDTF">2024-06-26T09:35:09Z</dcterms:modified>
</cp:coreProperties>
</file>