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Pioneer\Running projects\GSK Dolmen Sky Tower Clifton Karachi\PO\"/>
    </mc:Choice>
  </mc:AlternateContent>
  <xr:revisionPtr revIDLastSave="0" documentId="13_ncr:1_{BED2840F-E8F7-4668-875C-4F05726F7B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Sheet1!$A$1:$F$56</definedName>
    <definedName name="_xlnm.Print_Titles" localSheetId="0">Sheet1!$26:$26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H30" i="1"/>
  <c r="F29" i="1"/>
  <c r="J31" i="1"/>
  <c r="F28" i="1"/>
  <c r="F27" i="1"/>
  <c r="H28" i="1"/>
  <c r="H29" i="1"/>
  <c r="H27" i="1"/>
  <c r="F30" i="1" l="1"/>
  <c r="F31" i="1"/>
  <c r="F35" i="1" s="1"/>
  <c r="F32" i="1" l="1"/>
  <c r="F33" i="1" s="1"/>
</calcChain>
</file>

<file path=xl/sharedStrings.xml><?xml version="1.0" encoding="utf-8"?>
<sst xmlns="http://schemas.openxmlformats.org/spreadsheetml/2006/main" count="33" uniqueCount="29">
  <si>
    <t>S No.</t>
  </si>
  <si>
    <t>D e s c r i p t i o n</t>
  </si>
  <si>
    <t>Qty</t>
  </si>
  <si>
    <t>Unit</t>
  </si>
  <si>
    <t>TOTAL:</t>
  </si>
  <si>
    <t>Terms &amp; Conditions</t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</si>
  <si>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</si>
  <si>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</si>
  <si>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</si>
  <si>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</si>
  <si>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</si>
  <si>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</si>
  <si>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</si>
  <si>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</si>
  <si>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</si>
  <si>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</si>
  <si>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Discount 4%</t>
  </si>
  <si>
    <t>GST 18%</t>
  </si>
  <si>
    <r>
      <t xml:space="preserve">for </t>
    </r>
    <r>
      <rPr>
        <b/>
        <sz val="14"/>
        <color theme="1"/>
        <rFont val="Calibri"/>
        <family val="2"/>
        <scheme val="minor"/>
      </rPr>
      <t>Pioneer Services</t>
    </r>
  </si>
  <si>
    <t>M/S Khan Brothers</t>
  </si>
  <si>
    <t>Att: Mr. Asim</t>
  </si>
  <si>
    <t>PO # 245</t>
  </si>
  <si>
    <t>Supply of Watts Valves for the project (GSK Office  DMC Karachi)</t>
  </si>
  <si>
    <t>Gate Valve 20mm 61991833 (Watts Water
Technology - B3001 (61991833))</t>
  </si>
  <si>
    <t>Gate Valve Bronze Threaded 15mm
(WATTS - EB3000 (EB300015))</t>
  </si>
  <si>
    <t xml:space="preserve">Bronze, FO DRV, Wras, Model STBV-25
DN20 (WATTS - 61991881)
</t>
  </si>
  <si>
    <t xml:space="preserve"> Air Vent 20mm (WATTS - 2161C)</t>
  </si>
  <si>
    <t>Nos</t>
  </si>
  <si>
    <t>NTN # 4312149-7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</si>
</sst>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165" fontId="12" fillId="2" borderId="1" xfId="1" applyNumberFormat="1" applyFont="1" applyFill="1" applyBorder="1" applyAlignment="1">
      <alignment vertical="center" shrinkToFit="1"/>
    </xf>
    <xf numFmtId="165" fontId="13" fillId="0" borderId="1" xfId="1" applyNumberFormat="1" applyFont="1" applyBorder="1" applyAlignment="1">
      <alignment horizontal="right" vertical="center" shrinkToFit="1"/>
    </xf>
    <xf numFmtId="165" fontId="12" fillId="0" borderId="1" xfId="1" applyNumberFormat="1" applyFont="1" applyBorder="1" applyAlignment="1">
      <alignment horizontal="right" vertical="center" shrinkToFit="1"/>
    </xf>
    <xf numFmtId="165" fontId="3" fillId="0" borderId="1" xfId="1" applyNumberFormat="1" applyFont="1" applyFill="1" applyBorder="1" applyAlignment="1">
      <alignment horizontal="right" vertical="center" shrinkToFit="1"/>
    </xf>
    <xf numFmtId="165" fontId="3" fillId="0" borderId="1" xfId="1" applyNumberFormat="1" applyFont="1" applyBorder="1" applyAlignment="1">
      <alignment horizontal="right" vertical="center" shrinkToFit="1"/>
    </xf>
    <xf numFmtId="15" fontId="5" fillId="0" borderId="0" xfId="0" applyNumberFormat="1" applyFont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200026</xdr:colOff>
      <xdr:row>59</xdr:row>
      <xdr:rowOff>161925</xdr:rowOff>
    </xdr:from>
    <xdr:to>
      <xdr:col>9</xdr:col>
      <xdr:colOff>200025</xdr:colOff>
      <xdr:row>62</xdr:row>
      <xdr:rowOff>131866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6" y="107632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7</xdr:col>
      <xdr:colOff>536575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1</xdr:col>
      <xdr:colOff>123825</xdr:colOff>
      <xdr:row>0</xdr:row>
      <xdr:rowOff>190500</xdr:rowOff>
    </xdr:from>
    <xdr:to>
      <xdr:col>1</xdr:col>
      <xdr:colOff>1068388</xdr:colOff>
      <xdr:row>4</xdr:row>
      <xdr:rowOff>120649</xdr:rowOff>
    </xdr:to>
    <xdr:pic>
      <xdr:nvPicPr>
        <xdr:cNvPr id="2" name="Picture 68">
          <a:extLst>
            <a:ext uri="{FF2B5EF4-FFF2-40B4-BE49-F238E27FC236}">
              <a16:creationId xmlns:a16="http://schemas.microsoft.com/office/drawing/2014/main" id="{172F5AA1-4C9C-4F1C-8B15-72FE47AB6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6725" y="190500"/>
          <a:ext cx="944563" cy="7302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1059676</xdr:colOff>
      <xdr:row>1</xdr:row>
      <xdr:rowOff>92072</xdr:rowOff>
    </xdr:from>
    <xdr:to>
      <xdr:col>5</xdr:col>
      <xdr:colOff>714375</xdr:colOff>
      <xdr:row>4</xdr:row>
      <xdr:rowOff>173962</xdr:rowOff>
    </xdr:to>
    <xdr:sp macro="" textlink="">
      <xdr:nvSpPr>
        <xdr:cNvPr id="6" name="Text Box 69">
          <a:extLst>
            <a:ext uri="{FF2B5EF4-FFF2-40B4-BE49-F238E27FC236}">
              <a16:creationId xmlns:a16="http://schemas.microsoft.com/office/drawing/2014/main" id="{26843260-37F1-4952-B34D-A0646A0F8D6D}"/>
            </a:ext>
          </a:extLst>
        </xdr:cNvPr>
        <xdr:cNvSpPr txBox="1">
          <a:spLocks noChangeArrowheads="1"/>
        </xdr:cNvSpPr>
      </xdr:nvSpPr>
      <xdr:spPr bwMode="auto">
        <a:xfrm>
          <a:off x="1402576" y="292097"/>
          <a:ext cx="4398149" cy="68196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0</xdr:col>
      <xdr:colOff>171450</xdr:colOff>
      <xdr:row>51</xdr:row>
      <xdr:rowOff>171450</xdr:rowOff>
    </xdr:from>
    <xdr:to>
      <xdr:col>1</xdr:col>
      <xdr:colOff>556043</xdr:colOff>
      <xdr:row>54</xdr:row>
      <xdr:rowOff>131925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7780B97-7FD0-42DE-8A2F-E752F765C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8696325"/>
          <a:ext cx="727493" cy="560550"/>
        </a:xfrm>
        <a:prstGeom prst="rect">
          <a:avLst/>
        </a:prstGeom>
      </xdr:spPr>
    </xdr:pic>
    <xdr:clientData/>
  </xdr:twoCellAnchor>
  <xdr:twoCellAnchor editAs="oneCell">
    <xdr:from>
      <xdr:col>7</xdr:col>
      <xdr:colOff>85725</xdr:colOff>
      <xdr:row>4</xdr:row>
      <xdr:rowOff>9525</xdr:rowOff>
    </xdr:from>
    <xdr:to>
      <xdr:col>19</xdr:col>
      <xdr:colOff>77220</xdr:colOff>
      <xdr:row>53</xdr:row>
      <xdr:rowOff>77343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E51B584-85E8-1934-0BC8-2880D132B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77050" y="809625"/>
          <a:ext cx="7306695" cy="81926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J51"/>
  <sheetViews>
    <sheetView tabSelected="1" topLeftCell="A4" zoomScaleNormal="100" zoomScaleSheetLayoutView="100" workbookViewId="0">
      <selection activeCell="F35" sqref="F35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10" spans="1:6" ht="5.25" customHeight="1" x14ac:dyDescent="0.25"/>
    <row r="11" spans="1:6" ht="5.25" customHeight="1" x14ac:dyDescent="0.25"/>
    <row r="12" spans="1:6" ht="5.25" customHeight="1" x14ac:dyDescent="0.25"/>
    <row r="13" spans="1:6" ht="5.25" customHeight="1" x14ac:dyDescent="0.25"/>
    <row r="14" spans="1:6" x14ac:dyDescent="0.25">
      <c r="A14" s="1" t="s">
        <v>19</v>
      </c>
      <c r="B14" s="1"/>
      <c r="F14" s="10">
        <v>45469</v>
      </c>
    </row>
    <row r="15" spans="1:6" x14ac:dyDescent="0.25">
      <c r="A15" s="1"/>
      <c r="B15" s="1"/>
      <c r="F15" s="10"/>
    </row>
    <row r="16" spans="1:6" x14ac:dyDescent="0.25">
      <c r="A16" s="1" t="s">
        <v>21</v>
      </c>
      <c r="B16" s="1"/>
      <c r="E16" s="28" t="s">
        <v>28</v>
      </c>
      <c r="F16" s="28"/>
    </row>
    <row r="17" spans="1:10" ht="18.75" x14ac:dyDescent="0.3">
      <c r="A17" s="30" t="s">
        <v>20</v>
      </c>
      <c r="B17" s="30"/>
      <c r="C17" s="30"/>
      <c r="D17" s="30"/>
      <c r="E17" s="30"/>
      <c r="F17" s="30"/>
    </row>
    <row r="18" spans="1:10" x14ac:dyDescent="0.25">
      <c r="A18" s="38"/>
      <c r="B18" s="38"/>
      <c r="C18" s="38"/>
      <c r="D18" s="38"/>
      <c r="E18" s="38"/>
      <c r="F18" s="38"/>
    </row>
    <row r="19" spans="1:10" ht="6" customHeight="1" x14ac:dyDescent="0.25">
      <c r="A19" s="19"/>
      <c r="B19" s="19"/>
      <c r="C19" s="19"/>
      <c r="D19" s="19"/>
      <c r="E19" s="19"/>
      <c r="F19" s="19"/>
    </row>
    <row r="20" spans="1:10" ht="23.25" x14ac:dyDescent="0.35">
      <c r="A20" s="31" t="s">
        <v>15</v>
      </c>
      <c r="B20" s="31"/>
      <c r="C20" s="31"/>
      <c r="D20" s="31"/>
      <c r="E20" s="31"/>
      <c r="F20" s="31"/>
    </row>
    <row r="21" spans="1:10" ht="5.25" customHeight="1" x14ac:dyDescent="0.25"/>
    <row r="22" spans="1:10" ht="5.25" customHeight="1" x14ac:dyDescent="0.25"/>
    <row r="23" spans="1:10" ht="5.25" customHeight="1" x14ac:dyDescent="0.25"/>
    <row r="24" spans="1:10" ht="5.25" customHeight="1" thickBot="1" x14ac:dyDescent="0.3"/>
    <row r="25" spans="1:10" ht="45.75" customHeight="1" thickBot="1" x14ac:dyDescent="0.3">
      <c r="A25" s="35" t="s">
        <v>22</v>
      </c>
      <c r="B25" s="36"/>
      <c r="C25" s="36"/>
      <c r="D25" s="36"/>
      <c r="E25" s="36"/>
      <c r="F25" s="37"/>
    </row>
    <row r="26" spans="1:10" s="3" customFormat="1" ht="31.5" x14ac:dyDescent="0.25">
      <c r="A26" s="13" t="s">
        <v>0</v>
      </c>
      <c r="B26" s="13" t="s">
        <v>1</v>
      </c>
      <c r="C26" s="13" t="s">
        <v>2</v>
      </c>
      <c r="D26" s="13" t="s">
        <v>3</v>
      </c>
      <c r="E26" s="14" t="s">
        <v>8</v>
      </c>
      <c r="F26" s="13" t="s">
        <v>9</v>
      </c>
      <c r="G26" s="21"/>
      <c r="H26" s="21"/>
    </row>
    <row r="27" spans="1:10" s="4" customFormat="1" ht="49.5" customHeight="1" x14ac:dyDescent="0.25">
      <c r="A27" s="5">
        <v>1</v>
      </c>
      <c r="B27" s="20" t="s">
        <v>23</v>
      </c>
      <c r="C27" s="6">
        <v>10</v>
      </c>
      <c r="D27" s="6" t="s">
        <v>27</v>
      </c>
      <c r="E27" s="26">
        <v>6885</v>
      </c>
      <c r="F27" s="27">
        <f>E27*C27</f>
        <v>68850</v>
      </c>
      <c r="G27" s="22"/>
      <c r="H27" s="22">
        <f>ROUND(E27,0)</f>
        <v>6885</v>
      </c>
      <c r="J27" s="4">
        <v>48746</v>
      </c>
    </row>
    <row r="28" spans="1:10" s="4" customFormat="1" ht="31.5" x14ac:dyDescent="0.25">
      <c r="A28" s="5">
        <v>2</v>
      </c>
      <c r="B28" s="20" t="s">
        <v>24</v>
      </c>
      <c r="C28" s="6">
        <v>3</v>
      </c>
      <c r="D28" s="6" t="s">
        <v>27</v>
      </c>
      <c r="E28" s="26">
        <v>4760</v>
      </c>
      <c r="F28" s="27">
        <f>E28*C28</f>
        <v>14280</v>
      </c>
      <c r="G28" s="22"/>
      <c r="H28" s="22">
        <f t="shared" ref="H28:H30" si="0">ROUND(E28,0)</f>
        <v>4760</v>
      </c>
      <c r="J28" s="4">
        <v>16850</v>
      </c>
    </row>
    <row r="29" spans="1:10" s="4" customFormat="1" ht="47.25" x14ac:dyDescent="0.25">
      <c r="A29" s="5">
        <v>3</v>
      </c>
      <c r="B29" s="20" t="s">
        <v>25</v>
      </c>
      <c r="C29" s="6">
        <v>3</v>
      </c>
      <c r="D29" s="6" t="s">
        <v>27</v>
      </c>
      <c r="E29" s="26">
        <v>17425</v>
      </c>
      <c r="F29" s="27">
        <f>E29*C29</f>
        <v>52275</v>
      </c>
      <c r="G29" s="22"/>
      <c r="H29" s="22">
        <f t="shared" si="0"/>
        <v>17425</v>
      </c>
      <c r="J29" s="4">
        <v>61685</v>
      </c>
    </row>
    <row r="30" spans="1:10" s="4" customFormat="1" ht="22.5" customHeight="1" x14ac:dyDescent="0.25">
      <c r="A30" s="5">
        <v>4</v>
      </c>
      <c r="B30" s="20" t="s">
        <v>26</v>
      </c>
      <c r="C30" s="6">
        <v>3</v>
      </c>
      <c r="D30" s="6" t="s">
        <v>27</v>
      </c>
      <c r="E30" s="26">
        <v>5100</v>
      </c>
      <c r="F30" s="27">
        <f>E30*C30</f>
        <v>15300</v>
      </c>
      <c r="G30" s="22"/>
      <c r="H30" s="22">
        <f t="shared" si="0"/>
        <v>5100</v>
      </c>
      <c r="J30" s="4">
        <v>18054</v>
      </c>
    </row>
    <row r="31" spans="1:10" s="3" customFormat="1" ht="24.75" customHeight="1" x14ac:dyDescent="0.25">
      <c r="A31" s="7"/>
      <c r="B31" s="7"/>
      <c r="C31" s="32" t="s">
        <v>4</v>
      </c>
      <c r="D31" s="32"/>
      <c r="E31" s="32"/>
      <c r="F31" s="23">
        <f>SUM(F27:F30)</f>
        <v>150705</v>
      </c>
      <c r="G31" s="21"/>
      <c r="H31" s="21"/>
      <c r="J31" s="3">
        <f>SUM(J27:J30)</f>
        <v>145335</v>
      </c>
    </row>
    <row r="32" spans="1:10" s="3" customFormat="1" ht="17.45" hidden="1" customHeight="1" x14ac:dyDescent="0.25">
      <c r="A32" s="33" t="s">
        <v>16</v>
      </c>
      <c r="B32" s="33"/>
      <c r="C32" s="33"/>
      <c r="D32" s="33"/>
      <c r="E32" s="33"/>
      <c r="F32" s="24">
        <f>F31*4%</f>
        <v>6028.2</v>
      </c>
      <c r="G32" s="21"/>
      <c r="H32" s="21"/>
    </row>
    <row r="33" spans="1:8" s="3" customFormat="1" ht="21.75" hidden="1" customHeight="1" x14ac:dyDescent="0.25">
      <c r="A33" s="34" t="s">
        <v>6</v>
      </c>
      <c r="B33" s="34"/>
      <c r="C33" s="34"/>
      <c r="D33" s="34"/>
      <c r="E33" s="34"/>
      <c r="F33" s="25">
        <f>F31-F32</f>
        <v>144676.79999999999</v>
      </c>
      <c r="G33" s="21"/>
      <c r="H33" s="21"/>
    </row>
    <row r="34" spans="1:8" s="3" customFormat="1" ht="17.45" customHeight="1" x14ac:dyDescent="0.25">
      <c r="A34" s="33" t="s">
        <v>17</v>
      </c>
      <c r="B34" s="33"/>
      <c r="C34" s="33"/>
      <c r="D34" s="33"/>
      <c r="E34" s="33"/>
      <c r="F34" s="24">
        <f>F31*18%</f>
        <v>27126.899999999998</v>
      </c>
      <c r="G34" s="21"/>
      <c r="H34" s="21"/>
    </row>
    <row r="35" spans="1:8" s="3" customFormat="1" ht="21.75" customHeight="1" x14ac:dyDescent="0.25">
      <c r="A35" s="34" t="s">
        <v>6</v>
      </c>
      <c r="B35" s="34"/>
      <c r="C35" s="34"/>
      <c r="D35" s="34"/>
      <c r="E35" s="34"/>
      <c r="F35" s="25">
        <f>F34+F31</f>
        <v>177831.9</v>
      </c>
      <c r="G35" s="21"/>
      <c r="H35" s="21"/>
    </row>
    <row r="36" spans="1:8" ht="5.25" customHeight="1" x14ac:dyDescent="0.25"/>
    <row r="37" spans="1:8" ht="5.25" customHeight="1" x14ac:dyDescent="0.25"/>
    <row r="38" spans="1:8" ht="5.25" customHeight="1" x14ac:dyDescent="0.25"/>
    <row r="39" spans="1:8" ht="5.25" customHeight="1" x14ac:dyDescent="0.25"/>
    <row r="40" spans="1:8" ht="15" hidden="1" customHeight="1" x14ac:dyDescent="0.3">
      <c r="A40" s="12" t="s">
        <v>5</v>
      </c>
    </row>
    <row r="41" spans="1:8" ht="15" hidden="1" customHeight="1" x14ac:dyDescent="0.25">
      <c r="A41" t="s">
        <v>10</v>
      </c>
    </row>
    <row r="42" spans="1:8" ht="15" hidden="1" customHeight="1" x14ac:dyDescent="0.25">
      <c r="A42" s="29" t="s">
        <v>11</v>
      </c>
      <c r="B42" s="29"/>
      <c r="C42" s="29"/>
      <c r="D42" s="29"/>
      <c r="E42" s="29"/>
      <c r="F42" s="29"/>
    </row>
    <row r="43" spans="1:8" ht="15" hidden="1" customHeight="1" x14ac:dyDescent="0.25">
      <c r="A43" s="29"/>
      <c r="B43" s="29"/>
      <c r="C43" s="29"/>
      <c r="D43" s="29"/>
      <c r="E43" s="29"/>
      <c r="F43" s="29"/>
    </row>
    <row r="44" spans="1:8" ht="15" hidden="1" customHeight="1" x14ac:dyDescent="0.25">
      <c r="A44" t="s">
        <v>14</v>
      </c>
    </row>
    <row r="45" spans="1:8" ht="15" hidden="1" customHeight="1" x14ac:dyDescent="0.25">
      <c r="A45" t="s">
        <v>12</v>
      </c>
    </row>
    <row r="46" spans="1:8" ht="15" hidden="1" customHeight="1" x14ac:dyDescent="0.25">
      <c r="A46" t="s">
        <v>13</v>
      </c>
    </row>
    <row r="47" spans="1:8" ht="15" customHeight="1" x14ac:dyDescent="0.25">
      <c r="A47"/>
    </row>
    <row r="48" spans="1:8" ht="21" hidden="1" customHeight="1" x14ac:dyDescent="0.35">
      <c r="A48" s="15" t="s">
        <v>7</v>
      </c>
      <c r="B48" s="16"/>
      <c r="C48" s="17"/>
      <c r="D48" s="18"/>
    </row>
    <row r="49" spans="1:1" ht="9.75" customHeight="1" x14ac:dyDescent="0.25">
      <c r="A49"/>
    </row>
    <row r="50" spans="1:1" ht="18" customHeight="1" x14ac:dyDescent="0.25">
      <c r="A50"/>
    </row>
    <row r="51" spans="1:1" ht="21" customHeight="1" x14ac:dyDescent="0.3">
      <c r="A51" s="1" t="s">
        <v>18</v>
      </c>
    </row>
  </sheetData>
  <mergeCells count="11">
    <mergeCell ref="E16:F16"/>
    <mergeCell ref="A42:F43"/>
    <mergeCell ref="A17:F17"/>
    <mergeCell ref="A20:F20"/>
    <mergeCell ref="C31:E31"/>
    <mergeCell ref="A32:E32"/>
    <mergeCell ref="A33:E33"/>
    <mergeCell ref="A25:F25"/>
    <mergeCell ref="A18:F18"/>
    <mergeCell ref="A34:E34"/>
    <mergeCell ref="A35:E35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2024-06-26T12:01:44Z</cp:lastPrinted>
  <dcterms:created xsi:type="dcterms:W3CDTF">2017-12-11T08:54:46Z</dcterms:created>
  <dcterms:modified xsi:type="dcterms:W3CDTF">2024-06-27T12:26:31Z</dcterms:modified>
</cp:coreProperties>
</file>