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36E86079-187C-4A40-A02F-38D2ED767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HVAC!$A$1:$E$44</definedName>
    <definedName name="_xlnm.Print_Titles" localSheetId="0">HVAC!$26:$26</definedName>
  </definedNames>
  <calcPr calcId="181029"/>
</workbook>
</file>

<file path=xl/calcChain.xml><?xml version="1.0" encoding="utf-8"?>
<calcChain xmlns="http://schemas.openxmlformats.org/spreadsheetml/2006/main">
  <c r="E34" i="2" l="1"/>
  <c r="E31" i="2"/>
  <c r="E27" i="2"/>
  <c r="E30" i="2"/>
  <c r="E35" i="2" l="1"/>
</calcChain>
</file>

<file path=xl/sharedStrings.xml><?xml version="1.0" encoding="utf-8"?>
<sst xmlns="http://schemas.openxmlformats.org/spreadsheetml/2006/main" count="30" uniqueCount="26">
  <si>
    <t>S. #</t>
  </si>
  <si>
    <t>Description</t>
  </si>
  <si>
    <t>Unit</t>
  </si>
  <si>
    <t>Qty</t>
  </si>
  <si>
    <t>Total Amount Rs</t>
  </si>
  <si>
    <t>Nos</t>
  </si>
  <si>
    <t>Quotation</t>
  </si>
  <si>
    <t>Date</t>
  </si>
  <si>
    <t>Quotation #</t>
  </si>
  <si>
    <t>Job</t>
  </si>
  <si>
    <t>Removal / dismantle of installed floor standing split units from various floors (building No 2)</t>
  </si>
  <si>
    <t>Regging, lifting, shifting of floor standing split unit at Ground Floor / 1st Floor (building No 3) including core cutting, servicing, cleaning and reinstallation</t>
  </si>
  <si>
    <t>Providing and installation of M.S Angle bracket for outdoor units including related fittings such as nuts, rawal bolts etc</t>
  </si>
  <si>
    <t>Rft</t>
  </si>
  <si>
    <t>Installation of OFM copper pipe with insulation 3/4" &amp; 3/8" (Liquid &amp; Gas)</t>
  </si>
  <si>
    <t>Providing and installation of condensate drain pipe with insulation.</t>
  </si>
  <si>
    <t>Installation of OFM control wire.</t>
  </si>
  <si>
    <t>Supply and installation of hangers and supports for copper pipe and fittings.</t>
  </si>
  <si>
    <t>Testing and commissioning inclsuing vaccuum and OFM Freon charged.</t>
  </si>
  <si>
    <t>Amount</t>
  </si>
  <si>
    <t>Installation of Floor Standing Units Building No 3 Ground &amp; 1st Floor - Meezan Bank Head Office</t>
  </si>
  <si>
    <t>M/s Meezan Bank Head Office</t>
  </si>
  <si>
    <t>Attn: Mr. Shahbaz Shahzad</t>
  </si>
  <si>
    <t>21 Mar 2024</t>
  </si>
  <si>
    <t>For PIONEER SERVICES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</si>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</sst>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5" fontId="11" fillId="0" borderId="1" xfId="1" applyNumberFormat="1" applyFont="1" applyBorder="1" applyAlignment="1">
      <alignment horizontal="center" vertical="center"/>
    </xf>
    <xf numFmtId="14" fontId="0" fillId="0" borderId="1" xfId="1" quotePrefix="1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13</xdr:row>
      <xdr:rowOff>135514</xdr:rowOff>
    </xdr:from>
    <xdr:to>
      <xdr:col>16</xdr:col>
      <xdr:colOff>358774</xdr:colOff>
      <xdr:row>16</xdr:row>
      <xdr:rowOff>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13</xdr:row>
      <xdr:rowOff>1</xdr:rowOff>
    </xdr:from>
    <xdr:to>
      <xdr:col>10</xdr:col>
      <xdr:colOff>446427</xdr:colOff>
      <xdr:row>16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250825</xdr:colOff>
      <xdr:row>41</xdr:row>
      <xdr:rowOff>82552</xdr:rowOff>
    </xdr:from>
    <xdr:to>
      <xdr:col>9</xdr:col>
      <xdr:colOff>306770</xdr:colOff>
      <xdr:row>43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2325" y="6726240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7</xdr:col>
      <xdr:colOff>246430</xdr:colOff>
      <xdr:row>2</xdr:row>
      <xdr:rowOff>119063</xdr:rowOff>
    </xdr:from>
    <xdr:to>
      <xdr:col>10</xdr:col>
      <xdr:colOff>404436</xdr:colOff>
      <xdr:row>8</xdr:row>
      <xdr:rowOff>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868" y="595313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8</xdr:col>
      <xdr:colOff>62689</xdr:colOff>
      <xdr:row>34</xdr:row>
      <xdr:rowOff>0</xdr:rowOff>
    </xdr:from>
    <xdr:to>
      <xdr:col>9</xdr:col>
      <xdr:colOff>138755</xdr:colOff>
      <xdr:row>39</xdr:row>
      <xdr:rowOff>16686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189" y="6388878"/>
          <a:ext cx="663441" cy="619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6"/>
  <sheetViews>
    <sheetView tabSelected="1" zoomScale="120" zoomScaleNormal="120" zoomScaleSheetLayoutView="100" workbookViewId="0">
      <selection activeCell="H23" sqref="H23"/>
    </sheetView>
  </sheetViews>
  <sheetFormatPr defaultColWidth="8.85546875" defaultRowHeight="18.75" x14ac:dyDescent="0.3"/>
  <cols>
    <col min="1" max="1" width="4.28515625" style="3" bestFit="1" customWidth="1"/>
    <col min="2" max="2" width="50.28515625" style="1" customWidth="1"/>
    <col min="3" max="3" width="7.7109375" style="3" customWidth="1"/>
    <col min="4" max="4" width="11.5703125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41" t="s">
        <v>21</v>
      </c>
      <c r="B13" s="41"/>
    </row>
    <row r="14" spans="1:5" s="20" customFormat="1" x14ac:dyDescent="0.3">
      <c r="A14" s="17"/>
      <c r="B14" s="18"/>
      <c r="C14" s="19"/>
      <c r="D14" s="26" t="s">
        <v>7</v>
      </c>
      <c r="E14" s="32" t="s">
        <v>23</v>
      </c>
    </row>
    <row r="15" spans="1:5" s="20" customFormat="1" ht="15.75" x14ac:dyDescent="0.25">
      <c r="A15" s="20" t="s">
        <v>22</v>
      </c>
      <c r="B15"/>
      <c r="C15" s="21"/>
      <c r="D15" s="26" t="s">
        <v>8</v>
      </c>
      <c r="E15" s="24" t="s">
        <v>25</v>
      </c>
    </row>
    <row r="16" spans="1:5" ht="9" customHeight="1" x14ac:dyDescent="0.3">
      <c r="A16" s="11"/>
      <c r="B16" s="11"/>
      <c r="D16" s="22"/>
      <c r="E16" s="23"/>
    </row>
    <row r="17" spans="1:5" ht="3" customHeight="1" x14ac:dyDescent="0.3">
      <c r="A17" s="12"/>
      <c r="B17" s="12"/>
      <c r="C17" s="12"/>
      <c r="D17" s="12"/>
      <c r="E17" s="12"/>
    </row>
    <row r="18" spans="1:5" ht="3" customHeight="1" x14ac:dyDescent="0.3">
      <c r="A18" s="12"/>
      <c r="B18" s="12"/>
      <c r="C18" s="12"/>
      <c r="D18" s="12"/>
      <c r="E18" s="12"/>
    </row>
    <row r="19" spans="1:5" ht="36.75" customHeight="1" x14ac:dyDescent="0.3">
      <c r="A19" s="34" t="s">
        <v>6</v>
      </c>
      <c r="B19" s="34"/>
      <c r="C19" s="34"/>
      <c r="D19" s="34"/>
      <c r="E19" s="34"/>
    </row>
    <row r="20" spans="1:5" ht="6" hidden="1" customHeight="1" x14ac:dyDescent="0.3">
      <c r="A20" s="7"/>
      <c r="B20" s="7"/>
      <c r="C20" s="7"/>
      <c r="D20" s="7"/>
      <c r="E20" s="7"/>
    </row>
    <row r="21" spans="1:5" ht="24" customHeight="1" x14ac:dyDescent="0.3">
      <c r="A21" s="35" t="s">
        <v>20</v>
      </c>
      <c r="B21" s="35"/>
      <c r="C21" s="35"/>
      <c r="D21" s="35"/>
      <c r="E21" s="35"/>
    </row>
    <row r="22" spans="1:5" ht="8.25" customHeight="1" x14ac:dyDescent="0.3">
      <c r="A22" s="35"/>
      <c r="B22" s="35"/>
      <c r="C22" s="35"/>
      <c r="D22" s="35"/>
      <c r="E22" s="35"/>
    </row>
    <row r="23" spans="1:5" ht="11.25" customHeight="1" x14ac:dyDescent="0.3"/>
    <row r="24" spans="1:5" ht="1.5" customHeight="1" x14ac:dyDescent="0.35">
      <c r="A24" s="4"/>
      <c r="B24" s="5"/>
      <c r="C24" s="4"/>
      <c r="D24" s="4"/>
      <c r="E24" s="6"/>
    </row>
    <row r="25" spans="1:5" ht="9" customHeight="1" x14ac:dyDescent="0.3">
      <c r="A25" s="7"/>
      <c r="B25" s="7"/>
      <c r="C25" s="7"/>
      <c r="D25" s="7"/>
      <c r="E25" s="7"/>
    </row>
    <row r="26" spans="1:5" x14ac:dyDescent="0.3">
      <c r="A26" s="25" t="s">
        <v>0</v>
      </c>
      <c r="B26" s="25" t="s">
        <v>1</v>
      </c>
      <c r="C26" s="25" t="s">
        <v>2</v>
      </c>
      <c r="D26" s="25" t="s">
        <v>3</v>
      </c>
      <c r="E26" s="27" t="s">
        <v>19</v>
      </c>
    </row>
    <row r="27" spans="1:5" ht="32.25" customHeight="1" x14ac:dyDescent="0.3">
      <c r="A27" s="29">
        <v>1</v>
      </c>
      <c r="B27" s="30" t="s">
        <v>10</v>
      </c>
      <c r="C27" s="39" t="s">
        <v>5</v>
      </c>
      <c r="D27" s="39">
        <v>11</v>
      </c>
      <c r="E27" s="40">
        <f>25000*D27</f>
        <v>275000</v>
      </c>
    </row>
    <row r="28" spans="1:5" ht="50.25" customHeight="1" x14ac:dyDescent="0.3">
      <c r="A28" s="29">
        <v>2</v>
      </c>
      <c r="B28" s="30" t="s">
        <v>11</v>
      </c>
      <c r="C28" s="39"/>
      <c r="D28" s="39"/>
      <c r="E28" s="40"/>
    </row>
    <row r="29" spans="1:5" ht="43.5" customHeight="1" x14ac:dyDescent="0.3">
      <c r="A29" s="29">
        <v>3</v>
      </c>
      <c r="B29" s="30" t="s">
        <v>12</v>
      </c>
      <c r="C29" s="29" t="s">
        <v>5</v>
      </c>
      <c r="D29" s="29">
        <v>6</v>
      </c>
      <c r="E29" s="31">
        <v>72000</v>
      </c>
    </row>
    <row r="30" spans="1:5" ht="27.75" customHeight="1" x14ac:dyDescent="0.3">
      <c r="A30" s="29">
        <v>4</v>
      </c>
      <c r="B30" s="30" t="s">
        <v>14</v>
      </c>
      <c r="C30" s="29" t="s">
        <v>13</v>
      </c>
      <c r="D30" s="29">
        <v>1050</v>
      </c>
      <c r="E30" s="31">
        <f>400*D30</f>
        <v>420000</v>
      </c>
    </row>
    <row r="31" spans="1:5" x14ac:dyDescent="0.3">
      <c r="A31" s="29">
        <v>4</v>
      </c>
      <c r="B31" s="30" t="s">
        <v>16</v>
      </c>
      <c r="C31" s="29" t="s">
        <v>13</v>
      </c>
      <c r="D31" s="29">
        <v>1050</v>
      </c>
      <c r="E31" s="31">
        <f>80*D31</f>
        <v>84000</v>
      </c>
    </row>
    <row r="32" spans="1:5" ht="30" x14ac:dyDescent="0.3">
      <c r="A32" s="29">
        <v>5</v>
      </c>
      <c r="B32" s="30" t="s">
        <v>15</v>
      </c>
      <c r="C32" s="29" t="s">
        <v>9</v>
      </c>
      <c r="D32" s="29">
        <v>1</v>
      </c>
      <c r="E32" s="31">
        <v>140000</v>
      </c>
    </row>
    <row r="33" spans="1:15" ht="30" x14ac:dyDescent="0.3">
      <c r="A33" s="29">
        <v>6</v>
      </c>
      <c r="B33" s="30" t="s">
        <v>17</v>
      </c>
      <c r="C33" s="29" t="s">
        <v>9</v>
      </c>
      <c r="D33" s="29">
        <v>1</v>
      </c>
      <c r="E33" s="31">
        <v>160000</v>
      </c>
    </row>
    <row r="34" spans="1:15" ht="36" customHeight="1" x14ac:dyDescent="0.3">
      <c r="A34" s="29">
        <v>7</v>
      </c>
      <c r="B34" s="30" t="s">
        <v>18</v>
      </c>
      <c r="C34" s="29" t="s">
        <v>9</v>
      </c>
      <c r="D34" s="29">
        <v>11</v>
      </c>
      <c r="E34" s="31">
        <f>5000*D34</f>
        <v>55000</v>
      </c>
    </row>
    <row r="35" spans="1:15" x14ac:dyDescent="0.3">
      <c r="A35" s="36" t="s">
        <v>4</v>
      </c>
      <c r="B35" s="37"/>
      <c r="C35" s="37"/>
      <c r="D35" s="38"/>
      <c r="E35" s="28">
        <f>SUM(E27:E34)</f>
        <v>1206000</v>
      </c>
      <c r="F35" s="13"/>
    </row>
    <row r="36" spans="1:15" ht="9.75" customHeight="1" x14ac:dyDescent="0.3">
      <c r="A36" s="10"/>
      <c r="B36" s="8"/>
      <c r="C36" s="8"/>
      <c r="D36" s="8"/>
      <c r="E36" s="9"/>
      <c r="G36" s="14"/>
    </row>
    <row r="37" spans="1:15" ht="6" customHeight="1" x14ac:dyDescent="0.3">
      <c r="A37" s="10"/>
      <c r="B37" s="8"/>
      <c r="C37" s="8"/>
      <c r="D37" s="8"/>
      <c r="E37" s="9"/>
      <c r="G37" s="14"/>
    </row>
    <row r="38" spans="1:15" ht="6" customHeight="1" x14ac:dyDescent="0.3">
      <c r="A38" s="10"/>
      <c r="B38" s="8"/>
      <c r="C38" s="8"/>
      <c r="D38" s="8"/>
      <c r="E38" s="9"/>
      <c r="G38" s="14"/>
    </row>
    <row r="39" spans="1:15" ht="6" customHeight="1" x14ac:dyDescent="0.3">
      <c r="A39" s="10"/>
      <c r="B39" s="8"/>
      <c r="C39" s="8"/>
      <c r="D39" s="8"/>
      <c r="E39" s="9"/>
      <c r="G39" s="14"/>
    </row>
    <row r="40" spans="1:15" ht="6" customHeight="1" x14ac:dyDescent="0.3">
      <c r="A40" s="10"/>
      <c r="B40" s="8"/>
      <c r="C40" s="8"/>
      <c r="D40" s="8"/>
      <c r="E40" s="9"/>
      <c r="G40" s="14"/>
    </row>
    <row r="41" spans="1:15" x14ac:dyDescent="0.3">
      <c r="A41" s="33" t="s">
        <v>24</v>
      </c>
      <c r="B41" s="33"/>
      <c r="F41" s="15"/>
      <c r="G41" s="13"/>
      <c r="J41" s="2"/>
      <c r="N41" s="13"/>
      <c r="O41" s="13"/>
    </row>
    <row r="42" spans="1:15" x14ac:dyDescent="0.3">
      <c r="E42" s="9"/>
      <c r="J42" s="2"/>
    </row>
    <row r="43" spans="1:15" ht="21" x14ac:dyDescent="0.35">
      <c r="E43" s="16"/>
      <c r="F43" s="15"/>
      <c r="G43" s="13"/>
      <c r="J43" s="2"/>
      <c r="L43" s="2"/>
    </row>
    <row r="44" spans="1:15" x14ac:dyDescent="0.3">
      <c r="J44" s="2"/>
      <c r="L44" s="13"/>
    </row>
    <row r="45" spans="1:15" x14ac:dyDescent="0.3">
      <c r="L45" s="13"/>
    </row>
    <row r="46" spans="1:15" x14ac:dyDescent="0.3">
      <c r="L46" s="13"/>
    </row>
  </sheetData>
  <mergeCells count="8">
    <mergeCell ref="A13:B13"/>
    <mergeCell ref="A41:B41"/>
    <mergeCell ref="A19:E19"/>
    <mergeCell ref="A21:E22"/>
    <mergeCell ref="A35:D35"/>
    <mergeCell ref="C27:C28"/>
    <mergeCell ref="D27:D28"/>
    <mergeCell ref="E27:E28"/>
  </mergeCells>
  <printOptions horizontalCentered="1"/>
  <pageMargins left="0" right="0" top="0" bottom="0" header="0.3" footer="0.3"/>
  <pageSetup paperSize="9" orientation="portrait" r:id="rId1"/>
  <rowBreaks count="1" manualBreakCount="1">
    <brk id="4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2024-03-21T10:57:59Z</dcterms:modified>
</cp:coreProperties>
</file>