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788500A3-D841-4615-B8A8-49196526EF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Sheet1!$A$1:$J$47</definedName>
  </definedNames>
  <calcPr calcId="181029"/>
</workbook>
</file>

<file path=xl/calcChain.xml><?xml version="1.0" encoding="utf-8"?>
<calcChain xmlns="http://schemas.openxmlformats.org/spreadsheetml/2006/main">
  <c r="E29" i="1" l="1"/>
  <c r="F29" i="1" s="1"/>
  <c r="G29" i="1" s="1"/>
  <c r="J29" i="1" s="1"/>
  <c r="E28" i="1"/>
  <c r="F28" i="1" s="1"/>
  <c r="G28" i="1" s="1"/>
  <c r="E26" i="1"/>
  <c r="F26" i="1" s="1"/>
  <c r="G26" i="1" s="1"/>
  <c r="J26" i="1" s="1"/>
  <c r="E27" i="1"/>
  <c r="F27" i="1" s="1"/>
  <c r="G27" i="1" s="1"/>
  <c r="J28" i="1" l="1"/>
  <c r="J27" i="1"/>
  <c r="J30" i="1" l="1"/>
</calcChain>
</file>

<file path=xl/sharedStrings.xml><?xml version="1.0" encoding="utf-8"?>
<sst xmlns="http://schemas.openxmlformats.org/spreadsheetml/2006/main" count="28" uniqueCount="26">
  <si>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</si>
  <si>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</si>
  <si>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</si>
  <si>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</si>
  <si>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</si>
  <si>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</si>
  <si>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</si>
  <si>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</si>
  <si>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</si>
  <si>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</si>
  <si>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</si>
  <si>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</si>
  <si>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</si>
  <si>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</si>
  <si>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Project: Lama Retails Dolmen Mall Clifton Karachi</t>
  </si>
  <si>
    <t>Tax 7.5%</t>
  </si>
  <si>
    <t>Over head Profit 25%</t>
  </si>
  <si>
    <t>Note: Vendor Quotation attached</t>
  </si>
  <si>
    <t>Variation # 2</t>
  </si>
  <si>
    <t xml:space="preserve">Supply &amp; installation of M.S Pipe </t>
  </si>
  <si>
    <t>Rft</t>
  </si>
  <si>
    <t>Cutting, dismantling, welding and fittings for M.S pipe</t>
  </si>
  <si>
    <t>Job</t>
  </si>
  <si>
    <t>Supply and installation of Red oxide and red paint on 01 Dia Pipe 40 Rft</t>
  </si>
  <si>
    <t>Supply and installation of M.S Pipe 01" Dia</t>
  </si>
  <si>
    <t>Repaired existing duct insulation.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</si>
</sst>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6</xdr:col>
      <xdr:colOff>219710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43</xdr:row>
      <xdr:rowOff>7620</xdr:rowOff>
    </xdr:from>
    <xdr:to>
      <xdr:col>1</xdr:col>
      <xdr:colOff>659765</xdr:colOff>
      <xdr:row>46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6"/>
  <sheetViews>
    <sheetView tabSelected="1" topLeftCell="A7" zoomScaleNormal="100" workbookViewId="0">
      <selection activeCell="N21" sqref="N21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7109375" style="2" customWidth="1"/>
    <col min="4" max="5" width="10.140625" style="2" customWidth="1"/>
    <col min="6" max="6" width="8.42578125" style="2" customWidth="1"/>
    <col min="7" max="7" width="10" style="2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5" spans="1:10" ht="6" customHeight="1" x14ac:dyDescent="0.25"/>
    <row r="16" spans="1:10" ht="22.9" customHeight="1" x14ac:dyDescent="0.35">
      <c r="A16" s="33" t="s">
        <v>9</v>
      </c>
      <c r="B16" s="33"/>
      <c r="J16" s="9">
        <v>45527</v>
      </c>
    </row>
    <row r="17" spans="1:12" ht="21" x14ac:dyDescent="0.35">
      <c r="A17" s="28"/>
      <c r="B17" s="29"/>
    </row>
    <row r="18" spans="1:12" ht="21" x14ac:dyDescent="0.35">
      <c r="A18" s="32" t="s">
        <v>14</v>
      </c>
      <c r="B18" s="27"/>
    </row>
    <row r="19" spans="1:12" ht="7.5" customHeight="1" x14ac:dyDescent="0.25">
      <c r="A19" s="6"/>
      <c r="B19" s="6"/>
    </row>
    <row r="20" spans="1:12" ht="18.75" x14ac:dyDescent="0.3">
      <c r="A20" s="34" t="s">
        <v>10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2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2" ht="18.75" x14ac:dyDescent="0.3">
      <c r="A22" s="34" t="s">
        <v>18</v>
      </c>
      <c r="B22" s="34"/>
      <c r="C22" s="34"/>
      <c r="D22" s="34"/>
      <c r="E22" s="34"/>
      <c r="F22" s="34"/>
      <c r="G22" s="34"/>
      <c r="H22" s="34"/>
      <c r="I22" s="34"/>
      <c r="J22" s="34"/>
    </row>
    <row r="23" spans="1:12" ht="40.5" customHeight="1" x14ac:dyDescent="0.25">
      <c r="A23" s="35" t="s">
        <v>19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2" ht="14.25" customHeight="1" x14ac:dyDescent="0.25"/>
    <row r="25" spans="1:12" ht="63" x14ac:dyDescent="0.25">
      <c r="A25" s="10" t="s">
        <v>0</v>
      </c>
      <c r="B25" s="10" t="s">
        <v>1</v>
      </c>
      <c r="C25" s="11" t="s">
        <v>11</v>
      </c>
      <c r="D25" s="11" t="s">
        <v>12</v>
      </c>
      <c r="E25" s="11" t="s">
        <v>16</v>
      </c>
      <c r="F25" s="11" t="s">
        <v>15</v>
      </c>
      <c r="G25" s="11" t="s">
        <v>13</v>
      </c>
      <c r="H25" s="10" t="s">
        <v>2</v>
      </c>
      <c r="I25" s="10" t="s">
        <v>3</v>
      </c>
      <c r="J25" s="12" t="s">
        <v>4</v>
      </c>
    </row>
    <row r="26" spans="1:12" s="7" customFormat="1" ht="52.5" customHeight="1" x14ac:dyDescent="0.3">
      <c r="A26" s="14">
        <v>1</v>
      </c>
      <c r="B26" s="13" t="s">
        <v>21</v>
      </c>
      <c r="C26" s="15">
        <v>0</v>
      </c>
      <c r="D26" s="15">
        <v>25000</v>
      </c>
      <c r="E26" s="16">
        <f t="shared" ref="E26" si="0">SUM(C26+D26)*25%</f>
        <v>6250</v>
      </c>
      <c r="F26" s="16">
        <f t="shared" ref="F26" si="1">SUM(C26+D26+E26)*7.5%</f>
        <v>2343.75</v>
      </c>
      <c r="G26" s="16">
        <f t="shared" ref="G26" si="2">F26+D26+C26+E26</f>
        <v>33593.75</v>
      </c>
      <c r="H26" s="14" t="s">
        <v>22</v>
      </c>
      <c r="I26" s="14">
        <v>1</v>
      </c>
      <c r="J26" s="15">
        <f>I26*G26</f>
        <v>33593.75</v>
      </c>
    </row>
    <row r="27" spans="1:12" s="7" customFormat="1" ht="31.5" x14ac:dyDescent="0.3">
      <c r="A27" s="14">
        <v>2</v>
      </c>
      <c r="B27" s="13" t="s">
        <v>24</v>
      </c>
      <c r="C27" s="15">
        <v>390</v>
      </c>
      <c r="D27" s="15">
        <v>0</v>
      </c>
      <c r="E27" s="16">
        <f t="shared" ref="E27" si="3">SUM(C27+D27)*25%</f>
        <v>97.5</v>
      </c>
      <c r="F27" s="16">
        <f t="shared" ref="F27" si="4">SUM(C27+D27+E27)*7.5%</f>
        <v>36.5625</v>
      </c>
      <c r="G27" s="16">
        <f t="shared" ref="G27" si="5">F27+D27+C27+E27</f>
        <v>524.0625</v>
      </c>
      <c r="H27" s="14" t="s">
        <v>20</v>
      </c>
      <c r="I27" s="14">
        <v>40</v>
      </c>
      <c r="J27" s="15">
        <f>I27*G27</f>
        <v>20962.5</v>
      </c>
    </row>
    <row r="28" spans="1:12" s="7" customFormat="1" ht="48" customHeight="1" x14ac:dyDescent="0.3">
      <c r="A28" s="14">
        <v>3</v>
      </c>
      <c r="B28" s="13" t="s">
        <v>23</v>
      </c>
      <c r="C28" s="15">
        <v>10000</v>
      </c>
      <c r="D28" s="15">
        <v>0</v>
      </c>
      <c r="E28" s="16">
        <f t="shared" ref="E28" si="6">SUM(C28+D28)*25%</f>
        <v>2500</v>
      </c>
      <c r="F28" s="16">
        <f t="shared" ref="F28" si="7">SUM(C28+D28+E28)*7.5%</f>
        <v>937.5</v>
      </c>
      <c r="G28" s="16">
        <f t="shared" ref="G28" si="8">F28+D28+C28+E28</f>
        <v>13437.5</v>
      </c>
      <c r="H28" s="14" t="s">
        <v>22</v>
      </c>
      <c r="I28" s="14">
        <v>1</v>
      </c>
      <c r="J28" s="15">
        <f>I28*G28</f>
        <v>13437.5</v>
      </c>
    </row>
    <row r="29" spans="1:12" s="7" customFormat="1" ht="42.75" customHeight="1" x14ac:dyDescent="0.3">
      <c r="A29" s="14">
        <v>4</v>
      </c>
      <c r="B29" s="13" t="s">
        <v>25</v>
      </c>
      <c r="C29" s="15">
        <v>0</v>
      </c>
      <c r="D29" s="15">
        <v>30000</v>
      </c>
      <c r="E29" s="16">
        <f t="shared" ref="E29" si="9">SUM(C29+D29)*25%</f>
        <v>7500</v>
      </c>
      <c r="F29" s="16">
        <f t="shared" ref="F29" si="10">SUM(C29+D29+E29)*7.5%</f>
        <v>2812.5</v>
      </c>
      <c r="G29" s="16">
        <f t="shared" ref="G29" si="11">F29+D29+C29+E29</f>
        <v>40312.5</v>
      </c>
      <c r="H29" s="14" t="s">
        <v>22</v>
      </c>
      <c r="I29" s="14">
        <v>1</v>
      </c>
      <c r="J29" s="15">
        <f>I29*G29</f>
        <v>40312.5</v>
      </c>
    </row>
    <row r="30" spans="1:12" s="26" customFormat="1" ht="27.75" customHeight="1" thickBot="1" x14ac:dyDescent="0.3">
      <c r="A30" s="36" t="s">
        <v>5</v>
      </c>
      <c r="B30" s="36"/>
      <c r="C30" s="36"/>
      <c r="D30" s="36"/>
      <c r="E30" s="36"/>
      <c r="F30" s="36"/>
      <c r="G30" s="36"/>
      <c r="H30" s="36"/>
      <c r="I30" s="36"/>
      <c r="J30" s="31">
        <f>SUM(J26:J29)</f>
        <v>108306.25</v>
      </c>
      <c r="L30" s="22"/>
    </row>
    <row r="31" spans="1:12" ht="8.25" customHeight="1" thickTop="1" x14ac:dyDescent="0.25"/>
    <row r="32" spans="1:12" ht="7.5" hidden="1" customHeight="1" thickTop="1" x14ac:dyDescent="0.25"/>
    <row r="33" spans="1:12" ht="6" hidden="1" customHeight="1" x14ac:dyDescent="0.25">
      <c r="A33" s="25"/>
      <c r="B33" s="5"/>
    </row>
    <row r="34" spans="1:12" ht="15.75" x14ac:dyDescent="0.25">
      <c r="A34" s="25"/>
      <c r="B34" s="5"/>
    </row>
    <row r="35" spans="1:12" ht="18.75" x14ac:dyDescent="0.25">
      <c r="A35" s="30" t="s">
        <v>17</v>
      </c>
      <c r="B35" s="5"/>
    </row>
    <row r="36" spans="1:12" ht="15.75" x14ac:dyDescent="0.25">
      <c r="A36" s="25"/>
      <c r="B36" s="5"/>
    </row>
    <row r="37" spans="1:12" ht="15.75" x14ac:dyDescent="0.25">
      <c r="A37" s="25"/>
      <c r="B37" s="5"/>
    </row>
    <row r="38" spans="1:12" ht="15.75" x14ac:dyDescent="0.25">
      <c r="A38" s="25"/>
      <c r="B38" s="5"/>
    </row>
    <row r="39" spans="1:12" ht="20.25" customHeight="1" x14ac:dyDescent="0.25">
      <c r="A39" s="4" t="s">
        <v>6</v>
      </c>
      <c r="B39" s="5"/>
    </row>
    <row r="40" spans="1:12" ht="8.4499999999999993" customHeight="1" x14ac:dyDescent="0.25">
      <c r="A40" s="4"/>
      <c r="B40" s="5"/>
    </row>
    <row r="41" spans="1:12" s="7" customFormat="1" ht="18.75" x14ac:dyDescent="0.3">
      <c r="A41" s="19" t="s">
        <v>7</v>
      </c>
      <c r="B41" s="20"/>
      <c r="C41" s="21"/>
      <c r="D41" s="21"/>
      <c r="E41" s="21"/>
      <c r="F41" s="21"/>
      <c r="G41" s="21"/>
      <c r="H41" s="21"/>
      <c r="I41" s="21"/>
      <c r="J41" s="22"/>
    </row>
    <row r="42" spans="1:12" s="7" customFormat="1" ht="10.15" customHeight="1" x14ac:dyDescent="0.3">
      <c r="A42" s="19"/>
      <c r="B42" s="19"/>
      <c r="C42" s="21"/>
      <c r="D42" s="21"/>
      <c r="E42" s="21"/>
      <c r="F42" s="21"/>
      <c r="G42" s="21"/>
      <c r="H42" s="21"/>
      <c r="I42" s="21"/>
      <c r="J42" s="22"/>
      <c r="L42" s="18"/>
    </row>
    <row r="43" spans="1:12" s="7" customFormat="1" ht="18.75" x14ac:dyDescent="0.3">
      <c r="A43" s="23" t="s">
        <v>8</v>
      </c>
      <c r="B43" s="24"/>
      <c r="C43" s="21"/>
      <c r="D43" s="21"/>
      <c r="E43" s="21"/>
      <c r="F43" s="21"/>
      <c r="G43" s="21"/>
      <c r="H43" s="21"/>
      <c r="I43" s="21"/>
      <c r="J43" s="22"/>
      <c r="L43" s="18"/>
    </row>
    <row r="44" spans="1:12" x14ac:dyDescent="0.25">
      <c r="L44" s="1"/>
    </row>
    <row r="45" spans="1:12" x14ac:dyDescent="0.25">
      <c r="L45" s="1"/>
    </row>
    <row r="46" spans="1:12" x14ac:dyDescent="0.25">
      <c r="L46" s="8"/>
    </row>
  </sheetData>
  <mergeCells count="5">
    <mergeCell ref="A16:B16"/>
    <mergeCell ref="A20:J20"/>
    <mergeCell ref="A23:J23"/>
    <mergeCell ref="A30:I30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2024-08-23T06:31:21Z</dcterms:modified>
</cp:coreProperties>
</file>