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B01B4813-5379-40CC-B060-2FB0358C2C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Sheet1!$A$1:$I$45</definedName>
  </definedNames>
  <calcPr calcId="181029"/>
</workbook>
</file>

<file path=xl/calcChain.xml><?xml version="1.0" encoding="utf-8"?>
<calcChain xmlns="http://schemas.openxmlformats.org/spreadsheetml/2006/main">
  <c r="I28" i="1" l="1"/>
  <c r="F26" i="1"/>
  <c r="I26" i="1" s="1"/>
  <c r="E27" i="1"/>
  <c r="F27" i="1" s="1"/>
  <c r="I27" i="1" s="1"/>
  <c r="E26" i="1"/>
</calcChain>
</file>

<file path=xl/sharedStrings.xml><?xml version="1.0" encoding="utf-8"?>
<sst xmlns="http://schemas.openxmlformats.org/spreadsheetml/2006/main" count="24" uniqueCount="23">
  <si>
    <t>S. #</t>
  </si>
  <si>
    <t>Description</t>
  </si>
  <si>
    <t>Unit</t>
  </si>
  <si>
    <t>Qty</t>
  </si>
  <si>
    <t>Amount</t>
  </si>
  <si>
    <t>Total Amount Rs.</t>
  </si>
  <si>
    <t>Thanking you,</t>
  </si>
  <si>
    <t>For PIONEER ENGINEERING SERVICES.</t>
  </si>
  <si>
    <t>Bilal Habib</t>
  </si>
  <si>
    <t>M/S IK Associates</t>
  </si>
  <si>
    <t>Project: Gul Ahmed Energy Limited</t>
  </si>
  <si>
    <t>Attn: Mr. Taha Ghaznavi</t>
  </si>
  <si>
    <t>Note: GREE Quotation attached</t>
  </si>
  <si>
    <t>Over Head profit 28%</t>
  </si>
  <si>
    <t>Variation # 3</t>
  </si>
  <si>
    <t>Supply of Gree Brand cassette type indoor unit of capacity 2.0 TR</t>
  </si>
  <si>
    <t>Supply of Y. Branches</t>
  </si>
  <si>
    <t>Material Rate</t>
  </si>
  <si>
    <t>Labour Rate</t>
  </si>
  <si>
    <t>Total Rate</t>
  </si>
  <si>
    <t>No</t>
  </si>
  <si>
    <t>Supply &amp; installation of Cassette type unit for Executive Director Room - Gul Ahmed</t>
  </si>
  <si>
    <t>Telephonoc conversation held Mr Muazz from Ik and nadeem iqbal 28% OVERhead profit will be shared half and half after tax deuction of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</si>
</sst>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165" fontId="4" fillId="0" borderId="1" xfId="1" applyNumberFormat="1" applyFont="1" applyBorder="1" applyAlignment="1">
      <alignment vertical="center" wrapText="1"/>
    </xf>
    <xf numFmtId="0" fontId="4" fillId="0" borderId="0" xfId="0" applyFont="1"/>
    <xf numFmtId="165" fontId="4" fillId="0" borderId="1" xfId="0" applyNumberFormat="1" applyFont="1" applyBorder="1" applyAlignment="1">
      <alignment horizontal="right" vertical="center"/>
    </xf>
    <xf numFmtId="165" fontId="6" fillId="0" borderId="0" xfId="1" applyNumberFormat="1" applyFont="1"/>
    <xf numFmtId="165" fontId="0" fillId="0" borderId="0" xfId="0" applyNumberFormat="1"/>
    <xf numFmtId="14" fontId="0" fillId="0" borderId="0" xfId="1" applyNumberFormat="1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165" fontId="5" fillId="0" borderId="3" xfId="1" applyNumberFormat="1" applyFont="1" applyBorder="1" applyAlignment="1">
      <alignment horizontal="center" vertical="center" wrapText="1"/>
    </xf>
    <xf numFmtId="165" fontId="5" fillId="0" borderId="3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/>
    </xf>
    <xf numFmtId="165" fontId="8" fillId="0" borderId="1" xfId="1" applyNumberFormat="1" applyFont="1" applyBorder="1" applyAlignment="1">
      <alignment horizontal="right" vertical="center"/>
    </xf>
    <xf numFmtId="165" fontId="8" fillId="0" borderId="1" xfId="1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165" fontId="4" fillId="0" borderId="0" xfId="1" applyNumberFormat="1" applyFo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165" fontId="4" fillId="0" borderId="0" xfId="1" applyNumberFormat="1" applyFont="1" applyAlignment="1">
      <alignment vertical="center"/>
    </xf>
    <xf numFmtId="0" fontId="11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165" fontId="4" fillId="0" borderId="0" xfId="0" applyNumberFormat="1" applyFont="1" applyAlignment="1">
      <alignment vertical="center"/>
    </xf>
    <xf numFmtId="165" fontId="5" fillId="0" borderId="2" xfId="0" applyNumberFormat="1" applyFont="1" applyBorder="1" applyAlignment="1">
      <alignment vertical="center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right" vertical="center"/>
    </xf>
    <xf numFmtId="0" fontId="4" fillId="2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2028825</xdr:colOff>
      <xdr:row>0</xdr:row>
      <xdr:rowOff>9525</xdr:rowOff>
    </xdr:from>
    <xdr:to>
      <xdr:col>5</xdr:col>
      <xdr:colOff>334010</xdr:colOff>
      <xdr:row>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9525"/>
          <a:ext cx="2467610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41</xdr:row>
      <xdr:rowOff>7620</xdr:rowOff>
    </xdr:from>
    <xdr:to>
      <xdr:col>1</xdr:col>
      <xdr:colOff>659765</xdr:colOff>
      <xdr:row>44</xdr:row>
      <xdr:rowOff>151834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8837295"/>
          <a:ext cx="888365" cy="7157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S44"/>
  <sheetViews>
    <sheetView tabSelected="1" zoomScaleNormal="100" workbookViewId="0">
      <selection activeCell="T23" sqref="T23"/>
    </sheetView>
  </sheetViews>
  <sheetFormatPr defaultRowHeight="15" x14ac:dyDescent="0.25"/>
  <cols>
    <col min="1" max="1" width="4.28515625" style="2" customWidth="1"/>
    <col min="2" max="2" width="28.140625" customWidth="1"/>
    <col min="3" max="3" width="10.7109375" style="2" customWidth="1"/>
    <col min="4" max="4" width="10.140625" style="2" customWidth="1"/>
    <col min="5" max="5" width="11.140625" style="2" customWidth="1"/>
    <col min="6" max="6" width="10" style="2" customWidth="1"/>
    <col min="7" max="7" width="7.5703125" style="2" customWidth="1"/>
    <col min="8" max="8" width="6.5703125" style="2" customWidth="1"/>
    <col min="9" max="9" width="14.28515625" style="3" customWidth="1"/>
    <col min="11" max="11" width="11.140625" bestFit="1" customWidth="1"/>
    <col min="13" max="13" width="11.7109375" customWidth="1"/>
    <col min="15" max="15" width="12.140625" customWidth="1"/>
  </cols>
  <sheetData>
    <row r="7" spans="1:9" ht="10.9" customHeight="1" x14ac:dyDescent="0.25"/>
    <row r="8" spans="1:9" ht="3.75" customHeight="1" x14ac:dyDescent="0.25"/>
    <row r="9" spans="1:9" ht="3.75" customHeight="1" x14ac:dyDescent="0.25"/>
    <row r="10" spans="1:9" ht="3.75" customHeight="1" x14ac:dyDescent="0.25"/>
    <row r="11" spans="1:9" ht="3.75" customHeight="1" x14ac:dyDescent="0.25"/>
    <row r="15" spans="1:9" ht="6" customHeight="1" x14ac:dyDescent="0.25"/>
    <row r="16" spans="1:9" ht="22.9" customHeight="1" x14ac:dyDescent="0.35">
      <c r="A16" s="36" t="s">
        <v>9</v>
      </c>
      <c r="B16" s="36"/>
      <c r="I16" s="12">
        <v>45505</v>
      </c>
    </row>
    <row r="17" spans="1:19" ht="21" x14ac:dyDescent="0.35">
      <c r="A17" s="33"/>
      <c r="B17" s="34"/>
    </row>
    <row r="18" spans="1:19" ht="21" x14ac:dyDescent="0.35">
      <c r="A18" s="32" t="s">
        <v>10</v>
      </c>
      <c r="B18" s="32"/>
    </row>
    <row r="19" spans="1:19" ht="7.5" customHeight="1" x14ac:dyDescent="0.25">
      <c r="A19" s="6"/>
      <c r="B19" s="6"/>
    </row>
    <row r="20" spans="1:19" ht="18.75" x14ac:dyDescent="0.3">
      <c r="A20" s="37" t="s">
        <v>11</v>
      </c>
      <c r="B20" s="37"/>
      <c r="C20" s="37"/>
      <c r="D20" s="37"/>
      <c r="E20" s="37"/>
      <c r="F20" s="37"/>
      <c r="G20" s="37"/>
      <c r="H20" s="37"/>
      <c r="I20" s="37"/>
    </row>
    <row r="21" spans="1:19" ht="11.25" customHeight="1" x14ac:dyDescent="0.35">
      <c r="A21" s="20"/>
      <c r="B21" s="20"/>
      <c r="C21" s="20"/>
      <c r="D21" s="20"/>
      <c r="E21" s="20"/>
      <c r="F21" s="20"/>
      <c r="G21" s="20"/>
      <c r="H21" s="20"/>
      <c r="I21" s="20"/>
    </row>
    <row r="22" spans="1:19" ht="18.75" x14ac:dyDescent="0.3">
      <c r="A22" s="37" t="s">
        <v>14</v>
      </c>
      <c r="B22" s="37"/>
      <c r="C22" s="37"/>
      <c r="D22" s="37"/>
      <c r="E22" s="37"/>
      <c r="F22" s="37"/>
      <c r="G22" s="37"/>
      <c r="H22" s="37"/>
      <c r="I22" s="37"/>
    </row>
    <row r="23" spans="1:19" ht="40.5" customHeight="1" x14ac:dyDescent="0.25">
      <c r="A23" s="38" t="s">
        <v>21</v>
      </c>
      <c r="B23" s="38"/>
      <c r="C23" s="38"/>
      <c r="D23" s="38"/>
      <c r="E23" s="38"/>
      <c r="F23" s="38"/>
      <c r="G23" s="38"/>
      <c r="H23" s="38"/>
      <c r="I23" s="38"/>
    </row>
    <row r="24" spans="1:19" ht="14.25" customHeight="1" x14ac:dyDescent="0.25"/>
    <row r="25" spans="1:19" ht="47.25" x14ac:dyDescent="0.25">
      <c r="A25" s="13" t="s">
        <v>0</v>
      </c>
      <c r="B25" s="13" t="s">
        <v>1</v>
      </c>
      <c r="C25" s="14" t="s">
        <v>17</v>
      </c>
      <c r="D25" s="14" t="s">
        <v>18</v>
      </c>
      <c r="E25" s="14" t="s">
        <v>13</v>
      </c>
      <c r="F25" s="14" t="s">
        <v>19</v>
      </c>
      <c r="G25" s="13" t="s">
        <v>2</v>
      </c>
      <c r="H25" s="13" t="s">
        <v>3</v>
      </c>
      <c r="I25" s="15" t="s">
        <v>4</v>
      </c>
    </row>
    <row r="26" spans="1:19" s="8" customFormat="1" ht="60" customHeight="1" x14ac:dyDescent="0.3">
      <c r="A26" s="17">
        <v>1</v>
      </c>
      <c r="B26" s="16" t="s">
        <v>15</v>
      </c>
      <c r="C26" s="18">
        <v>265000</v>
      </c>
      <c r="D26" s="18">
        <v>8000</v>
      </c>
      <c r="E26" s="19">
        <f>SUM(C26+D26)*28%</f>
        <v>76440</v>
      </c>
      <c r="F26" s="19">
        <f>E26+D26+C26</f>
        <v>349440</v>
      </c>
      <c r="G26" s="17" t="s">
        <v>20</v>
      </c>
      <c r="H26" s="17">
        <v>1</v>
      </c>
      <c r="I26" s="18">
        <f>H26*F26</f>
        <v>349440</v>
      </c>
      <c r="L26" s="40" t="s">
        <v>22</v>
      </c>
      <c r="M26" s="40"/>
      <c r="N26" s="40"/>
      <c r="O26" s="40"/>
      <c r="P26" s="40"/>
      <c r="Q26" s="40"/>
      <c r="R26" s="40"/>
      <c r="S26" s="40"/>
    </row>
    <row r="27" spans="1:19" s="8" customFormat="1" ht="52.5" customHeight="1" x14ac:dyDescent="0.3">
      <c r="A27" s="17">
        <v>1</v>
      </c>
      <c r="B27" s="16" t="s">
        <v>16</v>
      </c>
      <c r="C27" s="18">
        <v>20000</v>
      </c>
      <c r="D27" s="18">
        <v>2000</v>
      </c>
      <c r="E27" s="19">
        <f>SUM(C27+D27)*28%</f>
        <v>6160.0000000000009</v>
      </c>
      <c r="F27" s="19">
        <f>E27+D27+C27</f>
        <v>28160</v>
      </c>
      <c r="G27" s="17" t="s">
        <v>20</v>
      </c>
      <c r="H27" s="17">
        <v>1</v>
      </c>
      <c r="I27" s="18">
        <f>H27*F27</f>
        <v>28160</v>
      </c>
      <c r="L27" s="40"/>
      <c r="M27" s="40"/>
      <c r="N27" s="40"/>
      <c r="O27" s="40"/>
      <c r="P27" s="40"/>
      <c r="Q27" s="40"/>
      <c r="R27" s="40"/>
      <c r="S27" s="40"/>
    </row>
    <row r="28" spans="1:19" s="29" customFormat="1" ht="27.75" customHeight="1" thickBot="1" x14ac:dyDescent="0.3">
      <c r="A28" s="39" t="s">
        <v>5</v>
      </c>
      <c r="B28" s="39"/>
      <c r="C28" s="39"/>
      <c r="D28" s="39"/>
      <c r="E28" s="39"/>
      <c r="F28" s="39"/>
      <c r="G28" s="39"/>
      <c r="H28" s="39"/>
      <c r="I28" s="31">
        <f>SUM(I26:I27)</f>
        <v>377600</v>
      </c>
      <c r="K28" s="25"/>
      <c r="L28" s="30"/>
      <c r="M28" s="7"/>
      <c r="O28" s="9"/>
    </row>
    <row r="29" spans="1:19" ht="8.25" customHeight="1" thickTop="1" x14ac:dyDescent="0.25"/>
    <row r="30" spans="1:19" ht="7.5" hidden="1" customHeight="1" thickTop="1" x14ac:dyDescent="0.25"/>
    <row r="31" spans="1:19" ht="6" hidden="1" customHeight="1" x14ac:dyDescent="0.25">
      <c r="A31" s="28"/>
      <c r="B31" s="5"/>
      <c r="L31" s="11"/>
      <c r="M31" s="11"/>
      <c r="N31" s="11"/>
    </row>
    <row r="32" spans="1:19" ht="15.75" x14ac:dyDescent="0.25">
      <c r="A32" s="28"/>
      <c r="B32" s="5"/>
      <c r="L32" s="11"/>
      <c r="M32" s="11"/>
      <c r="N32" s="11"/>
    </row>
    <row r="33" spans="1:14" ht="18.75" x14ac:dyDescent="0.25">
      <c r="A33" s="35" t="s">
        <v>12</v>
      </c>
      <c r="B33" s="5"/>
      <c r="L33" s="11"/>
      <c r="M33" s="11"/>
      <c r="N33" s="11"/>
    </row>
    <row r="34" spans="1:14" ht="15.75" x14ac:dyDescent="0.25">
      <c r="A34" s="28"/>
      <c r="B34" s="5"/>
      <c r="L34" s="11"/>
      <c r="M34" s="11"/>
      <c r="N34" s="11"/>
    </row>
    <row r="35" spans="1:14" ht="15.75" x14ac:dyDescent="0.25">
      <c r="A35" s="28"/>
      <c r="B35" s="5"/>
      <c r="L35" s="11"/>
      <c r="M35" s="11"/>
      <c r="N35" s="11"/>
    </row>
    <row r="36" spans="1:14" ht="15.75" x14ac:dyDescent="0.25">
      <c r="A36" s="28"/>
      <c r="B36" s="5"/>
      <c r="L36" s="11"/>
      <c r="M36" s="11"/>
      <c r="N36" s="11"/>
    </row>
    <row r="37" spans="1:14" ht="20.25" customHeight="1" x14ac:dyDescent="0.25">
      <c r="A37" s="4" t="s">
        <v>6</v>
      </c>
      <c r="B37" s="5"/>
      <c r="L37" s="11"/>
      <c r="M37" s="11"/>
      <c r="N37" s="11"/>
    </row>
    <row r="38" spans="1:14" ht="8.4499999999999993" customHeight="1" x14ac:dyDescent="0.25">
      <c r="A38" s="4"/>
      <c r="B38" s="5"/>
    </row>
    <row r="39" spans="1:14" s="8" customFormat="1" ht="18.75" x14ac:dyDescent="0.3">
      <c r="A39" s="22" t="s">
        <v>7</v>
      </c>
      <c r="B39" s="23"/>
      <c r="C39" s="24"/>
      <c r="D39" s="24"/>
      <c r="E39" s="24"/>
      <c r="F39" s="24"/>
      <c r="G39" s="24"/>
      <c r="H39" s="24"/>
      <c r="I39" s="25"/>
    </row>
    <row r="40" spans="1:14" s="8" customFormat="1" ht="10.15" customHeight="1" x14ac:dyDescent="0.3">
      <c r="A40" s="22"/>
      <c r="B40" s="22"/>
      <c r="C40" s="24"/>
      <c r="D40" s="24"/>
      <c r="E40" s="24"/>
      <c r="F40" s="24"/>
      <c r="G40" s="24"/>
      <c r="H40" s="24"/>
      <c r="I40" s="25"/>
      <c r="K40" s="21"/>
    </row>
    <row r="41" spans="1:14" s="8" customFormat="1" ht="18.75" x14ac:dyDescent="0.3">
      <c r="A41" s="26" t="s">
        <v>8</v>
      </c>
      <c r="B41" s="27"/>
      <c r="C41" s="24"/>
      <c r="D41" s="24"/>
      <c r="E41" s="24"/>
      <c r="F41" s="24"/>
      <c r="G41" s="24"/>
      <c r="H41" s="24"/>
      <c r="I41" s="25"/>
      <c r="K41" s="21"/>
    </row>
    <row r="42" spans="1:14" x14ac:dyDescent="0.25">
      <c r="K42" s="1"/>
    </row>
    <row r="43" spans="1:14" x14ac:dyDescent="0.25">
      <c r="K43" s="1"/>
    </row>
    <row r="44" spans="1:14" x14ac:dyDescent="0.25">
      <c r="K44" s="10"/>
    </row>
  </sheetData>
  <mergeCells count="7">
    <mergeCell ref="A16:B16"/>
    <mergeCell ref="A20:I20"/>
    <mergeCell ref="A23:I23"/>
    <mergeCell ref="A28:H28"/>
    <mergeCell ref="L26:S26"/>
    <mergeCell ref="A22:I22"/>
    <mergeCell ref="L27:S27"/>
  </mergeCells>
  <printOptions horizontalCentered="1"/>
  <pageMargins left="0" right="0" top="0" bottom="0.75" header="0.3" footer="0.3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2024-08-05T10:18:25Z</dcterms:modified>
</cp:coreProperties>
</file>