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04103150-15B7-4F6C-B4E9-1FDA959EA6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Sheet1!$A$1:$H$40</definedName>
  </definedNames>
  <calcPr calcId="181029"/>
</workbook>
</file>

<file path=xl/calcChain.xml><?xml version="1.0" encoding="utf-8"?>
<calcChain xmlns="http://schemas.openxmlformats.org/spreadsheetml/2006/main">
  <c r="H27" i="1" l="1"/>
  <c r="G27" i="1"/>
  <c r="H26" i="1"/>
  <c r="G26" i="1"/>
  <c r="H25" i="1"/>
  <c r="G25" i="1"/>
  <c r="H24" i="1"/>
  <c r="G24" i="1"/>
  <c r="H23" i="1"/>
  <c r="G23" i="1"/>
  <c r="G28" i="1" l="1"/>
  <c r="H28" i="1"/>
  <c r="G29" i="1" l="1"/>
  <c r="N11" i="2"/>
  <c r="N14" i="2"/>
  <c r="N8" i="2"/>
  <c r="M9" i="2"/>
  <c r="N9" i="2" s="1"/>
  <c r="M10" i="2"/>
  <c r="M11" i="2"/>
  <c r="M12" i="2"/>
  <c r="N12" i="2" s="1"/>
  <c r="M13" i="2"/>
  <c r="N13" i="2" s="1"/>
  <c r="M14" i="2"/>
  <c r="M8" i="2"/>
  <c r="L9" i="2"/>
  <c r="L10" i="2"/>
  <c r="N10" i="2" s="1"/>
  <c r="L11" i="2"/>
  <c r="L12" i="2"/>
  <c r="L13" i="2"/>
  <c r="L14" i="2"/>
  <c r="L8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G9" i="2"/>
  <c r="H8" i="2"/>
  <c r="G8" i="2"/>
  <c r="N15" i="2" l="1"/>
  <c r="I9" i="2"/>
  <c r="I15" i="2" s="1"/>
  <c r="I13" i="2"/>
  <c r="I12" i="2"/>
</calcChain>
</file>

<file path=xl/sharedStrings.xml><?xml version="1.0" encoding="utf-8"?>
<sst xmlns="http://schemas.openxmlformats.org/spreadsheetml/2006/main" count="62" uniqueCount="41">
  <si>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</si>
  <si>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</si>
  <si>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</si>
  <si>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</si>
  <si>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</si>
  <si>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</si>
  <si>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</si>
  <si>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</si>
  <si>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Sqft</t>
  </si>
  <si>
    <t>Sub Total Amount</t>
  </si>
  <si>
    <t>Approx Qty</t>
  </si>
  <si>
    <t>Mateial Amount</t>
  </si>
  <si>
    <t>Labour Amount</t>
  </si>
  <si>
    <t>Date</t>
  </si>
  <si>
    <t>Total Amount</t>
  </si>
  <si>
    <t>Supply &amp;  installation of Pre-insulated flexible duct 8" Dia.</t>
  </si>
  <si>
    <t>Rft</t>
  </si>
  <si>
    <t>Nos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</si>
  <si>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</si>
  <si>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</si>
  <si>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</si>
  <si>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</si>
  <si>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</si>
  <si>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</si>
  <si>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</si>
  <si>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</si>
  <si>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</si>
  <si>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Qty</t>
  </si>
  <si>
    <t>Material Amount</t>
  </si>
  <si>
    <t>Note: Above variation is without taxes i.e cash basis.</t>
  </si>
  <si>
    <t>M/S Director Development</t>
  </si>
  <si>
    <t>NASTP PAF Faisal Karachi</t>
  </si>
  <si>
    <t xml:space="preserve">Air Cdre S. M. Ghayassuddin </t>
  </si>
  <si>
    <t>Invoice for variation work</t>
  </si>
  <si>
    <t>Sft</t>
  </si>
  <si>
    <t xml:space="preserve">Reinstallation of Diffuser                 </t>
  </si>
  <si>
    <t xml:space="preserve">Supply  and  installation  of  Diffuser 15" x 15"            ( NASTP  Karachi )                      </t>
  </si>
  <si>
    <t xml:space="preserve">Supply  and  installation  of Insulation  G.I Planium Box 15" x 15"  ( NASTP  Karachi )                      </t>
  </si>
  <si>
    <t xml:space="preserve">Supply  and  installation  of  G.I Planium Box 15" x 15"  ( NASTP  Karachi )                      </t>
  </si>
  <si>
    <t xml:space="preserve">Supply  and  installation  of  Round flexible G.I Planium Box                    </t>
  </si>
  <si>
    <t>Supply and Installation of Round Flexible, G.I Planium &amp; Diffuser - 3rd Floor NASTP.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</si>
</sst>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left"/>
    </xf>
    <xf numFmtId="164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4" fontId="9" fillId="0" borderId="0" xfId="1" quotePrefix="1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6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O38"/>
  <sheetViews>
    <sheetView tabSelected="1" view="pageBreakPreview" topLeftCell="A20" zoomScaleNormal="100" zoomScaleSheetLayoutView="100" workbookViewId="0">
      <selection activeCell="B26" sqref="B26"/>
    </sheetView>
  </sheetViews>
  <sheetFormatPr defaultColWidth="8.85546875" defaultRowHeight="18.75" x14ac:dyDescent="0.3"/>
  <cols>
    <col min="1" max="1" width="4.7109375" style="3" customWidth="1"/>
    <col min="2" max="2" width="43" style="2" customWidth="1"/>
    <col min="3" max="3" width="6.140625" style="3" bestFit="1" customWidth="1"/>
    <col min="4" max="4" width="7.140625" style="3" customWidth="1"/>
    <col min="5" max="5" width="10.5703125" style="4" customWidth="1"/>
    <col min="6" max="6" width="9.28515625" style="4" customWidth="1"/>
    <col min="7" max="7" width="11" style="4" bestFit="1" customWidth="1"/>
    <col min="8" max="8" width="13.140625" style="5" bestFit="1" customWidth="1"/>
    <col min="9" max="9" width="8.85546875" style="2"/>
    <col min="10" max="10" width="16" style="2" bestFit="1" customWidth="1"/>
    <col min="11" max="11" width="18.28515625" style="2" bestFit="1" customWidth="1"/>
    <col min="12" max="12" width="17.7109375" style="2" customWidth="1"/>
    <col min="13" max="16384" width="8.85546875" style="2"/>
  </cols>
  <sheetData>
    <row r="10" spans="1:15" s="41" customFormat="1" ht="15.75" x14ac:dyDescent="0.25">
      <c r="A10" s="40"/>
      <c r="C10" s="40"/>
      <c r="D10" s="40"/>
      <c r="E10" s="42"/>
      <c r="F10" s="50" t="s">
        <v>13</v>
      </c>
      <c r="G10" s="50"/>
      <c r="H10" s="47">
        <v>45220</v>
      </c>
    </row>
    <row r="11" spans="1:15" ht="9" customHeight="1" x14ac:dyDescent="0.3">
      <c r="A11" s="28"/>
      <c r="B11" s="28"/>
      <c r="C11" s="26"/>
      <c r="E11" s="2"/>
      <c r="F11" s="30"/>
      <c r="G11" s="30"/>
      <c r="H11" s="31"/>
    </row>
    <row r="12" spans="1:15" x14ac:dyDescent="0.3">
      <c r="A12" s="48" t="s">
        <v>30</v>
      </c>
      <c r="B12" s="27"/>
      <c r="C12" s="26"/>
      <c r="E12" s="2"/>
    </row>
    <row r="13" spans="1:15" x14ac:dyDescent="0.3">
      <c r="A13" s="49" t="s">
        <v>31</v>
      </c>
      <c r="B13" s="27"/>
      <c r="C13" s="26"/>
    </row>
    <row r="14" spans="1:15" ht="10.5" customHeight="1" x14ac:dyDescent="0.3"/>
    <row r="15" spans="1:15" ht="25.5" customHeight="1" x14ac:dyDescent="0.35">
      <c r="A15" s="53" t="s">
        <v>32</v>
      </c>
      <c r="B15" s="53"/>
      <c r="C15" s="53"/>
      <c r="D15" s="53"/>
      <c r="E15" s="53"/>
      <c r="F15" s="53"/>
      <c r="G15" s="53"/>
      <c r="H15" s="53"/>
    </row>
    <row r="16" spans="1:15" hidden="1" x14ac:dyDescent="0.3">
      <c r="A16" s="54" t="s">
        <v>2</v>
      </c>
      <c r="B16" s="54"/>
      <c r="C16" s="54"/>
      <c r="D16" s="54"/>
      <c r="E16" s="54"/>
      <c r="F16" s="54"/>
      <c r="G16" s="54"/>
      <c r="H16" s="54"/>
      <c r="I16" s="6"/>
      <c r="J16" s="6"/>
      <c r="K16" s="6"/>
      <c r="L16" s="6"/>
      <c r="M16" s="6"/>
      <c r="N16" s="4"/>
      <c r="O16" s="5"/>
    </row>
    <row r="17" spans="1:15" ht="4.5" customHeight="1" x14ac:dyDescent="0.35">
      <c r="A17" s="7"/>
      <c r="B17" s="7"/>
      <c r="C17" s="8"/>
      <c r="D17" s="7"/>
      <c r="E17" s="7"/>
      <c r="F17" s="7"/>
      <c r="G17" s="7"/>
      <c r="H17" s="7"/>
      <c r="I17" s="6"/>
      <c r="J17" s="6"/>
      <c r="K17" s="6"/>
      <c r="L17" s="6"/>
      <c r="M17" s="6"/>
      <c r="N17" s="4"/>
      <c r="O17" s="5"/>
    </row>
    <row r="18" spans="1:15" ht="40.5" customHeight="1" x14ac:dyDescent="0.5">
      <c r="A18" s="55" t="s">
        <v>33</v>
      </c>
      <c r="B18" s="55"/>
      <c r="C18" s="55"/>
      <c r="D18" s="55"/>
      <c r="E18" s="55"/>
      <c r="F18" s="55"/>
      <c r="G18" s="55"/>
      <c r="H18" s="55"/>
    </row>
    <row r="19" spans="1:15" ht="6" customHeight="1" x14ac:dyDescent="0.3"/>
    <row r="20" spans="1:15" ht="50.25" customHeight="1" x14ac:dyDescent="0.3">
      <c r="A20" s="56" t="s">
        <v>40</v>
      </c>
      <c r="B20" s="56"/>
      <c r="C20" s="56"/>
      <c r="D20" s="56"/>
      <c r="E20" s="56"/>
      <c r="F20" s="56"/>
      <c r="G20" s="56"/>
      <c r="H20" s="56"/>
    </row>
    <row r="21" spans="1:15" ht="9" customHeight="1" x14ac:dyDescent="0.3"/>
    <row r="22" spans="1:15" ht="54.75" customHeight="1" x14ac:dyDescent="0.3">
      <c r="A22" s="22" t="s">
        <v>0</v>
      </c>
      <c r="B22" s="22" t="s">
        <v>3</v>
      </c>
      <c r="C22" s="22" t="s">
        <v>1</v>
      </c>
      <c r="D22" s="25" t="s">
        <v>27</v>
      </c>
      <c r="E22" s="23" t="s">
        <v>5</v>
      </c>
      <c r="F22" s="23" t="s">
        <v>6</v>
      </c>
      <c r="G22" s="23" t="s">
        <v>28</v>
      </c>
      <c r="H22" s="23" t="s">
        <v>12</v>
      </c>
    </row>
    <row r="23" spans="1:15" s="13" customFormat="1" ht="48.75" customHeight="1" x14ac:dyDescent="0.25">
      <c r="A23" s="15">
        <v>1</v>
      </c>
      <c r="B23" s="14" t="s">
        <v>35</v>
      </c>
      <c r="C23" s="15" t="s">
        <v>17</v>
      </c>
      <c r="D23" s="33">
        <v>45</v>
      </c>
      <c r="E23" s="21">
        <v>0</v>
      </c>
      <c r="F23" s="21">
        <v>500</v>
      </c>
      <c r="G23" s="16">
        <f>E23*D23</f>
        <v>0</v>
      </c>
      <c r="H23" s="21">
        <f>F23*D23</f>
        <v>22500</v>
      </c>
      <c r="K23" s="29"/>
      <c r="L23" s="29"/>
    </row>
    <row r="24" spans="1:15" s="13" customFormat="1" ht="48.75" customHeight="1" x14ac:dyDescent="0.25">
      <c r="A24" s="15">
        <v>2</v>
      </c>
      <c r="B24" s="14" t="s">
        <v>36</v>
      </c>
      <c r="C24" s="15" t="s">
        <v>17</v>
      </c>
      <c r="D24" s="33">
        <v>2</v>
      </c>
      <c r="E24" s="21">
        <v>6500</v>
      </c>
      <c r="F24" s="21">
        <v>1000</v>
      </c>
      <c r="G24" s="16">
        <f>E24*D24</f>
        <v>13000</v>
      </c>
      <c r="H24" s="21">
        <f>F24*D24</f>
        <v>2000</v>
      </c>
      <c r="K24" s="29"/>
      <c r="L24" s="29"/>
    </row>
    <row r="25" spans="1:15" s="13" customFormat="1" ht="48.75" customHeight="1" x14ac:dyDescent="0.25">
      <c r="A25" s="15">
        <v>3</v>
      </c>
      <c r="B25" s="14" t="s">
        <v>37</v>
      </c>
      <c r="C25" s="15" t="s">
        <v>17</v>
      </c>
      <c r="D25" s="33">
        <v>2</v>
      </c>
      <c r="E25" s="21">
        <v>3000</v>
      </c>
      <c r="F25" s="21">
        <v>1000</v>
      </c>
      <c r="G25" s="16">
        <f>E25*D25</f>
        <v>6000</v>
      </c>
      <c r="H25" s="21">
        <f>F25*D25</f>
        <v>2000</v>
      </c>
      <c r="K25" s="29"/>
      <c r="L25" s="29"/>
    </row>
    <row r="26" spans="1:15" s="13" customFormat="1" ht="48.75" customHeight="1" x14ac:dyDescent="0.25">
      <c r="A26" s="15">
        <v>4</v>
      </c>
      <c r="B26" s="14" t="s">
        <v>38</v>
      </c>
      <c r="C26" s="15" t="s">
        <v>17</v>
      </c>
      <c r="D26" s="33">
        <v>2</v>
      </c>
      <c r="E26" s="21">
        <v>3000</v>
      </c>
      <c r="F26" s="21">
        <v>1000</v>
      </c>
      <c r="G26" s="16">
        <f>E26*D26</f>
        <v>6000</v>
      </c>
      <c r="H26" s="21">
        <f>F26*D26</f>
        <v>2000</v>
      </c>
      <c r="K26" s="29"/>
      <c r="L26" s="29"/>
    </row>
    <row r="27" spans="1:15" s="13" customFormat="1" ht="48.75" customHeight="1" x14ac:dyDescent="0.25">
      <c r="A27" s="15">
        <v>5</v>
      </c>
      <c r="B27" s="14" t="s">
        <v>39</v>
      </c>
      <c r="C27" s="15" t="s">
        <v>34</v>
      </c>
      <c r="D27" s="33">
        <v>10</v>
      </c>
      <c r="E27" s="21">
        <v>127</v>
      </c>
      <c r="F27" s="21">
        <v>65</v>
      </c>
      <c r="G27" s="16">
        <f>E27*D27</f>
        <v>1270</v>
      </c>
      <c r="H27" s="21">
        <f>F27*D27</f>
        <v>650</v>
      </c>
      <c r="K27" s="29"/>
      <c r="L27" s="29"/>
    </row>
    <row r="28" spans="1:15" s="13" customFormat="1" ht="26.25" customHeight="1" x14ac:dyDescent="0.25">
      <c r="A28" s="57" t="s">
        <v>9</v>
      </c>
      <c r="B28" s="57"/>
      <c r="C28" s="57"/>
      <c r="D28" s="57"/>
      <c r="E28" s="57"/>
      <c r="F28" s="57"/>
      <c r="G28" s="32">
        <f>SUM(G23:G27)</f>
        <v>26270</v>
      </c>
      <c r="H28" s="32">
        <f>SUM(H23:H27)</f>
        <v>29150</v>
      </c>
    </row>
    <row r="29" spans="1:15" s="13" customFormat="1" ht="27.75" customHeight="1" x14ac:dyDescent="0.25">
      <c r="A29" s="57" t="s">
        <v>14</v>
      </c>
      <c r="B29" s="57"/>
      <c r="C29" s="57"/>
      <c r="D29" s="57"/>
      <c r="E29" s="57"/>
      <c r="F29" s="57"/>
      <c r="G29" s="58">
        <f>G28+H28</f>
        <v>55420</v>
      </c>
      <c r="H29" s="58"/>
    </row>
    <row r="30" spans="1:15" s="1" customFormat="1" ht="6.75" customHeight="1" x14ac:dyDescent="0.25">
      <c r="A30" s="52"/>
      <c r="B30" s="52"/>
      <c r="C30" s="52"/>
      <c r="D30" s="34"/>
    </row>
    <row r="31" spans="1:15" s="24" customFormat="1" ht="11.45" customHeight="1" x14ac:dyDescent="0.3">
      <c r="A31" s="51" t="s">
        <v>29</v>
      </c>
      <c r="B31" s="51"/>
      <c r="C31" s="51"/>
      <c r="D31" s="51"/>
      <c r="E31" s="51"/>
      <c r="F31" s="51"/>
      <c r="G31" s="51"/>
      <c r="H31" s="51"/>
    </row>
    <row r="32" spans="1:15" s="17" customFormat="1" x14ac:dyDescent="0.3">
      <c r="A32" s="51"/>
      <c r="B32" s="51"/>
      <c r="C32" s="51"/>
      <c r="D32" s="51"/>
      <c r="E32" s="51"/>
      <c r="F32" s="51"/>
      <c r="G32" s="51"/>
      <c r="H32" s="51"/>
      <c r="J32" s="19"/>
    </row>
    <row r="33" spans="1:10" ht="6" customHeight="1" x14ac:dyDescent="0.3">
      <c r="J33" s="20"/>
    </row>
    <row r="34" spans="1:10" x14ac:dyDescent="0.3">
      <c r="A34" s="9" t="s">
        <v>4</v>
      </c>
      <c r="B34" s="10"/>
    </row>
    <row r="35" spans="1:10" ht="10.5" customHeight="1" x14ac:dyDescent="0.3">
      <c r="A35" s="9"/>
      <c r="B35" s="10"/>
    </row>
    <row r="36" spans="1:10" ht="21" x14ac:dyDescent="0.3">
      <c r="A36" s="18" t="s">
        <v>7</v>
      </c>
      <c r="B36" s="10"/>
    </row>
    <row r="37" spans="1:10" x14ac:dyDescent="0.3">
      <c r="A37" s="9"/>
      <c r="B37" s="9"/>
    </row>
    <row r="38" spans="1:10" x14ac:dyDescent="0.3">
      <c r="A38" s="11"/>
      <c r="B38" s="12"/>
    </row>
  </sheetData>
  <mergeCells count="10">
    <mergeCell ref="F10:G10"/>
    <mergeCell ref="A31:H32"/>
    <mergeCell ref="A30:C30"/>
    <mergeCell ref="A15:H15"/>
    <mergeCell ref="A16:H16"/>
    <mergeCell ref="A18:H18"/>
    <mergeCell ref="A20:H20"/>
    <mergeCell ref="A28:F28"/>
    <mergeCell ref="A29:F29"/>
    <mergeCell ref="G29:H29"/>
  </mergeCells>
  <printOptions horizontalCentered="1"/>
  <pageMargins left="0" right="0" top="0" bottom="0" header="0.3" footer="0.3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54" t="s">
        <v>2</v>
      </c>
      <c r="B1" s="54"/>
      <c r="C1" s="54"/>
      <c r="D1" s="54"/>
      <c r="E1" s="54"/>
      <c r="F1" s="54"/>
      <c r="G1" s="54"/>
      <c r="H1" s="54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55" t="s">
        <v>18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5" ht="15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5" ht="33.75" customHeight="1" x14ac:dyDescent="0.3">
      <c r="A5" s="56"/>
      <c r="B5" s="56"/>
      <c r="C5" s="56"/>
      <c r="D5" s="56"/>
      <c r="E5" s="56"/>
      <c r="F5" s="56"/>
      <c r="G5" s="56"/>
      <c r="H5" s="56"/>
    </row>
    <row r="6" spans="1:15" ht="19.899999999999999" customHeight="1" x14ac:dyDescent="0.3">
      <c r="A6" s="43"/>
      <c r="B6" s="44"/>
      <c r="C6" s="43"/>
      <c r="D6" s="43"/>
      <c r="E6" s="59" t="s">
        <v>25</v>
      </c>
      <c r="F6" s="59"/>
      <c r="G6" s="59"/>
      <c r="H6" s="59"/>
      <c r="I6" s="59"/>
      <c r="J6" s="60" t="s">
        <v>26</v>
      </c>
      <c r="K6" s="60"/>
      <c r="L6" s="60"/>
      <c r="M6" s="60"/>
      <c r="N6" s="60"/>
    </row>
    <row r="7" spans="1:15" ht="54.75" customHeight="1" x14ac:dyDescent="0.3">
      <c r="A7" s="22" t="s">
        <v>0</v>
      </c>
      <c r="B7" s="22" t="s">
        <v>3</v>
      </c>
      <c r="C7" s="22" t="s">
        <v>1</v>
      </c>
      <c r="D7" s="25" t="s">
        <v>10</v>
      </c>
      <c r="E7" s="23" t="s">
        <v>5</v>
      </c>
      <c r="F7" s="23" t="s">
        <v>6</v>
      </c>
      <c r="G7" s="23" t="s">
        <v>11</v>
      </c>
      <c r="H7" s="23" t="s">
        <v>12</v>
      </c>
      <c r="I7" s="23" t="s">
        <v>14</v>
      </c>
      <c r="J7" s="23" t="s">
        <v>5</v>
      </c>
      <c r="K7" s="23" t="s">
        <v>6</v>
      </c>
      <c r="L7" s="23" t="s">
        <v>11</v>
      </c>
      <c r="M7" s="23" t="s">
        <v>12</v>
      </c>
      <c r="N7" s="23" t="s">
        <v>12</v>
      </c>
    </row>
    <row r="8" spans="1:15" s="13" customFormat="1" x14ac:dyDescent="0.25">
      <c r="A8" s="15">
        <v>1</v>
      </c>
      <c r="B8" s="14" t="s">
        <v>19</v>
      </c>
      <c r="C8" s="15" t="s">
        <v>8</v>
      </c>
      <c r="D8" s="33">
        <v>13000</v>
      </c>
      <c r="E8" s="21">
        <v>310</v>
      </c>
      <c r="F8" s="21">
        <v>80</v>
      </c>
      <c r="G8" s="16">
        <f>E8*D8</f>
        <v>4030000</v>
      </c>
      <c r="H8" s="21">
        <f>F8*D8</f>
        <v>1040000</v>
      </c>
      <c r="I8" s="21">
        <f>H8+G8</f>
        <v>5070000</v>
      </c>
      <c r="J8" s="21">
        <v>350</v>
      </c>
      <c r="K8" s="21">
        <v>80</v>
      </c>
      <c r="L8" s="16">
        <f>J8*D8</f>
        <v>4550000</v>
      </c>
      <c r="M8" s="21">
        <f>K8*D8</f>
        <v>1040000</v>
      </c>
      <c r="N8" s="45">
        <f>M8+L8</f>
        <v>5590000</v>
      </c>
    </row>
    <row r="9" spans="1:15" s="13" customFormat="1" x14ac:dyDescent="0.25">
      <c r="A9" s="15">
        <v>2</v>
      </c>
      <c r="B9" s="14" t="s">
        <v>20</v>
      </c>
      <c r="C9" s="15" t="s">
        <v>8</v>
      </c>
      <c r="D9" s="33">
        <v>13000</v>
      </c>
      <c r="E9" s="21">
        <v>165</v>
      </c>
      <c r="F9" s="21">
        <v>55</v>
      </c>
      <c r="G9" s="16">
        <f>E9*D9</f>
        <v>2145000</v>
      </c>
      <c r="H9" s="21">
        <f>F9*D9</f>
        <v>715000</v>
      </c>
      <c r="I9" s="21">
        <f t="shared" ref="I9:I14" si="0">H9+G9</f>
        <v>2860000</v>
      </c>
      <c r="J9" s="21">
        <v>210</v>
      </c>
      <c r="K9" s="21">
        <v>70</v>
      </c>
      <c r="L9" s="16">
        <f t="shared" ref="L9:L14" si="1">J9*D9</f>
        <v>2730000</v>
      </c>
      <c r="M9" s="21">
        <f t="shared" ref="M9:M14" si="2">K9*D9</f>
        <v>910000</v>
      </c>
      <c r="N9" s="45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15</v>
      </c>
      <c r="C10" s="15" t="s">
        <v>16</v>
      </c>
      <c r="D10" s="33">
        <v>300</v>
      </c>
      <c r="E10" s="21">
        <v>650</v>
      </c>
      <c r="F10" s="21">
        <v>220</v>
      </c>
      <c r="G10" s="16">
        <f t="shared" ref="G10:G14" si="4">E10*D10</f>
        <v>195000</v>
      </c>
      <c r="H10" s="21">
        <f t="shared" ref="H10:H14" si="5">F10*D10</f>
        <v>66000</v>
      </c>
      <c r="I10" s="21">
        <f t="shared" si="0"/>
        <v>261000</v>
      </c>
      <c r="J10" s="21">
        <v>350</v>
      </c>
      <c r="K10" s="21">
        <v>100</v>
      </c>
      <c r="L10" s="16">
        <f t="shared" si="1"/>
        <v>105000</v>
      </c>
      <c r="M10" s="21">
        <f t="shared" si="2"/>
        <v>30000</v>
      </c>
      <c r="N10" s="45">
        <f t="shared" si="3"/>
        <v>135000</v>
      </c>
    </row>
    <row r="11" spans="1:15" s="13" customFormat="1" x14ac:dyDescent="0.25">
      <c r="A11" s="15">
        <v>4</v>
      </c>
      <c r="B11" s="14" t="s">
        <v>21</v>
      </c>
      <c r="C11" s="15" t="s">
        <v>17</v>
      </c>
      <c r="D11" s="33">
        <v>120</v>
      </c>
      <c r="E11" s="21">
        <v>850</v>
      </c>
      <c r="F11" s="21">
        <v>100</v>
      </c>
      <c r="G11" s="16">
        <f t="shared" si="4"/>
        <v>102000</v>
      </c>
      <c r="H11" s="21">
        <f t="shared" si="5"/>
        <v>12000</v>
      </c>
      <c r="I11" s="21">
        <f t="shared" si="0"/>
        <v>114000</v>
      </c>
      <c r="J11" s="21">
        <v>300</v>
      </c>
      <c r="K11" s="21">
        <v>25</v>
      </c>
      <c r="L11" s="16">
        <f t="shared" si="1"/>
        <v>36000</v>
      </c>
      <c r="M11" s="21">
        <f t="shared" si="2"/>
        <v>3000</v>
      </c>
      <c r="N11" s="45">
        <f t="shared" si="3"/>
        <v>39000</v>
      </c>
    </row>
    <row r="12" spans="1:15" s="13" customFormat="1" x14ac:dyDescent="0.25">
      <c r="A12" s="15">
        <v>5</v>
      </c>
      <c r="B12" s="14" t="s">
        <v>22</v>
      </c>
      <c r="C12" s="15" t="s">
        <v>17</v>
      </c>
      <c r="D12" s="33">
        <v>120</v>
      </c>
      <c r="E12" s="21">
        <v>1200</v>
      </c>
      <c r="F12" s="21">
        <v>250</v>
      </c>
      <c r="G12" s="16">
        <f t="shared" si="4"/>
        <v>144000</v>
      </c>
      <c r="H12" s="21">
        <f t="shared" si="5"/>
        <v>30000</v>
      </c>
      <c r="I12" s="21">
        <f t="shared" si="0"/>
        <v>174000</v>
      </c>
      <c r="J12" s="21">
        <v>400</v>
      </c>
      <c r="K12" s="21">
        <v>100</v>
      </c>
      <c r="L12" s="16">
        <f t="shared" si="1"/>
        <v>48000</v>
      </c>
      <c r="M12" s="21">
        <f t="shared" si="2"/>
        <v>12000</v>
      </c>
      <c r="N12" s="45">
        <f t="shared" si="3"/>
        <v>60000</v>
      </c>
    </row>
    <row r="13" spans="1:15" s="13" customFormat="1" x14ac:dyDescent="0.25">
      <c r="A13" s="15">
        <v>6</v>
      </c>
      <c r="B13" s="14" t="s">
        <v>23</v>
      </c>
      <c r="C13" s="15" t="s">
        <v>17</v>
      </c>
      <c r="D13" s="33">
        <v>60</v>
      </c>
      <c r="E13" s="21">
        <v>3300</v>
      </c>
      <c r="F13" s="21">
        <v>600</v>
      </c>
      <c r="G13" s="16">
        <f t="shared" si="4"/>
        <v>198000</v>
      </c>
      <c r="H13" s="21">
        <f t="shared" si="5"/>
        <v>36000</v>
      </c>
      <c r="I13" s="21">
        <f t="shared" si="0"/>
        <v>234000</v>
      </c>
      <c r="J13" s="21">
        <v>1600</v>
      </c>
      <c r="K13" s="21">
        <v>300</v>
      </c>
      <c r="L13" s="16">
        <f t="shared" si="1"/>
        <v>96000</v>
      </c>
      <c r="M13" s="21">
        <f t="shared" si="2"/>
        <v>18000</v>
      </c>
      <c r="N13" s="45">
        <f t="shared" si="3"/>
        <v>114000</v>
      </c>
    </row>
    <row r="14" spans="1:15" s="13" customFormat="1" ht="19.5" thickBot="1" x14ac:dyDescent="0.3">
      <c r="A14" s="35">
        <v>7</v>
      </c>
      <c r="B14" s="36" t="s">
        <v>24</v>
      </c>
      <c r="C14" s="35" t="s">
        <v>17</v>
      </c>
      <c r="D14" s="37">
        <v>60</v>
      </c>
      <c r="E14" s="38">
        <v>650</v>
      </c>
      <c r="F14" s="38">
        <v>250</v>
      </c>
      <c r="G14" s="39">
        <f t="shared" si="4"/>
        <v>39000</v>
      </c>
      <c r="H14" s="38">
        <f t="shared" si="5"/>
        <v>15000</v>
      </c>
      <c r="I14" s="38">
        <f t="shared" si="0"/>
        <v>54000</v>
      </c>
      <c r="J14" s="38">
        <v>1400</v>
      </c>
      <c r="K14" s="38">
        <v>200</v>
      </c>
      <c r="L14" s="39">
        <f t="shared" si="1"/>
        <v>84000</v>
      </c>
      <c r="M14" s="38">
        <f t="shared" si="2"/>
        <v>12000</v>
      </c>
      <c r="N14" s="46">
        <f t="shared" si="3"/>
        <v>96000</v>
      </c>
    </row>
    <row r="15" spans="1:15" ht="19.5" thickTop="1" x14ac:dyDescent="0.3">
      <c r="I15" s="19">
        <f>SUM(I8:I14)</f>
        <v>8767000</v>
      </c>
      <c r="N15" s="19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2023-10-21T08:21:34Z</dcterms:modified>
</cp:coreProperties>
</file>