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86A80CA2-3F39-4737-A917-F19154EDB73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Sheet1!$A$1:$G$48</definedName>
    <definedName name="_xlnm.Print_Titles" localSheetId="0">Sheet1!$26:$26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2" i="1"/>
  <c r="G28" i="1" l="1"/>
  <c r="G35" i="1" s="1"/>
  <c r="G30" i="1" l="1"/>
  <c r="G31" i="1"/>
  <c r="G29" i="1"/>
  <c r="G33" i="1"/>
  <c r="I27" i="1" l="1"/>
  <c r="G38" i="1" l="1"/>
  <c r="G39" i="1" s="1"/>
</calcChain>
</file>

<file path=xl/sharedStrings.xml><?xml version="1.0" encoding="utf-8"?>
<sst xmlns="http://schemas.openxmlformats.org/spreadsheetml/2006/main" count="38" uniqueCount="27">
  <si>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</si>
  <si>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</si>
  <si>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</si>
  <si>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</si>
  <si>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</si>
  <si>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</si>
  <si>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</si>
  <si>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</si>
  <si>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</si>
  <si>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</si>
  <si>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Sales Tax 18%</t>
  </si>
  <si>
    <t>Len</t>
  </si>
  <si>
    <t>Brand: Aeroflex</t>
  </si>
  <si>
    <t>Supply of insulation for copper pipe for the project State Life Building Karachi</t>
  </si>
  <si>
    <t>Att: Mr. Danish</t>
  </si>
  <si>
    <t>M/S KATYS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</si>
  <si>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</t>
    </r>
  </si>
  <si>
    <t>1-1/8</t>
  </si>
  <si>
    <t>1/2"</t>
  </si>
  <si>
    <t>3/4"</t>
  </si>
  <si>
    <t>5/8"</t>
  </si>
  <si>
    <t>3/8"</t>
  </si>
  <si>
    <t>Size</t>
  </si>
  <si>
    <t>PO # 136</t>
  </si>
  <si>
    <t>7/8"</t>
  </si>
  <si>
    <t>Supply of Aeroflex insulation  (thickness 12mm)</t>
  </si>
  <si>
    <t>cartage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</si>
</sst>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 applyAlignment="1">
      <alignment horizont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9525</xdr:rowOff>
    </xdr:from>
    <xdr:to>
      <xdr:col>4</xdr:col>
      <xdr:colOff>171450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1" y="9525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44</xdr:row>
      <xdr:rowOff>95250</xdr:rowOff>
    </xdr:from>
    <xdr:to>
      <xdr:col>1</xdr:col>
      <xdr:colOff>495300</xdr:colOff>
      <xdr:row>47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8343900"/>
          <a:ext cx="733424" cy="665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43</xdr:row>
      <xdr:rowOff>19050</xdr:rowOff>
    </xdr:from>
    <xdr:to>
      <xdr:col>11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52</xdr:row>
      <xdr:rowOff>123825</xdr:rowOff>
    </xdr:from>
    <xdr:to>
      <xdr:col>5</xdr:col>
      <xdr:colOff>1243</xdr:colOff>
      <xdr:row>55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44</xdr:row>
      <xdr:rowOff>28575</xdr:rowOff>
    </xdr:from>
    <xdr:to>
      <xdr:col>9</xdr:col>
      <xdr:colOff>553693</xdr:colOff>
      <xdr:row>47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10</xdr:col>
      <xdr:colOff>166682</xdr:colOff>
      <xdr:row>1</xdr:row>
      <xdr:rowOff>89477</xdr:rowOff>
    </xdr:from>
    <xdr:to>
      <xdr:col>17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723900</xdr:colOff>
      <xdr:row>0</xdr:row>
      <xdr:rowOff>0</xdr:rowOff>
    </xdr:from>
    <xdr:to>
      <xdr:col>10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533400</xdr:colOff>
      <xdr:row>27</xdr:row>
      <xdr:rowOff>66675</xdr:rowOff>
    </xdr:from>
    <xdr:to>
      <xdr:col>16</xdr:col>
      <xdr:colOff>171655</xdr:colOff>
      <xdr:row>30</xdr:row>
      <xdr:rowOff>257353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63300" y="501967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13</xdr:row>
      <xdr:rowOff>9525</xdr:rowOff>
    </xdr:from>
    <xdr:to>
      <xdr:col>21</xdr:col>
      <xdr:colOff>229628</xdr:colOff>
      <xdr:row>53</xdr:row>
      <xdr:rowOff>106005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C467CF-112A-44AD-A4A2-DD07A3ABF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72475" y="2247900"/>
          <a:ext cx="7363853" cy="8811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4"/>
  <sheetViews>
    <sheetView tabSelected="1" topLeftCell="A19" zoomScaleNormal="100" zoomScaleSheetLayoutView="100" workbookViewId="0">
      <selection activeCell="N21" sqref="N21"/>
    </sheetView>
  </sheetViews>
  <sheetFormatPr defaultColWidth="9.140625" defaultRowHeight="15.75" x14ac:dyDescent="0.25"/>
  <cols>
    <col min="1" max="1" width="5.140625" style="2" customWidth="1"/>
    <col min="2" max="2" width="42" style="2" customWidth="1"/>
    <col min="3" max="3" width="8" style="2" customWidth="1"/>
    <col min="4" max="4" width="7.42578125" style="6" customWidth="1"/>
    <col min="5" max="5" width="6.140625" style="7" customWidth="1"/>
    <col min="6" max="6" width="11.5703125" style="9" customWidth="1"/>
    <col min="7" max="7" width="15.7109375" style="7" customWidth="1"/>
    <col min="8" max="8" width="11.5703125" style="9" bestFit="1" customWidth="1"/>
    <col min="9" max="9" width="13.85546875" style="9" customWidth="1"/>
    <col min="10" max="10" width="10.5703125" style="2" customWidth="1"/>
    <col min="11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18.75" x14ac:dyDescent="0.3">
      <c r="A13" s="25" t="s">
        <v>15</v>
      </c>
      <c r="B13" s="1"/>
      <c r="C13" s="1"/>
      <c r="G13" s="8">
        <v>45777</v>
      </c>
    </row>
    <row r="14" spans="1:7" x14ac:dyDescent="0.25">
      <c r="A14" s="1"/>
      <c r="B14" s="1"/>
      <c r="C14" s="1"/>
      <c r="G14" s="8"/>
    </row>
    <row r="15" spans="1:7" x14ac:dyDescent="0.25">
      <c r="A15" s="1" t="s">
        <v>23</v>
      </c>
      <c r="B15" s="1"/>
      <c r="C15" s="1"/>
      <c r="G15" s="8"/>
    </row>
    <row r="16" spans="1:7" x14ac:dyDescent="0.25">
      <c r="A16" s="1"/>
      <c r="B16" s="1"/>
      <c r="C16" s="1"/>
      <c r="G16" s="8"/>
    </row>
    <row r="17" spans="1:9" ht="18.75" x14ac:dyDescent="0.3">
      <c r="A17" s="28" t="s">
        <v>14</v>
      </c>
      <c r="B17" s="28"/>
      <c r="C17" s="28"/>
      <c r="D17" s="28"/>
      <c r="E17" s="28"/>
      <c r="F17" s="28"/>
      <c r="G17" s="28"/>
    </row>
    <row r="18" spans="1:9" ht="0.75" customHeight="1" x14ac:dyDescent="0.25">
      <c r="A18" s="34"/>
      <c r="B18" s="34"/>
      <c r="C18" s="34"/>
      <c r="D18" s="34"/>
      <c r="E18" s="34"/>
      <c r="F18" s="34"/>
      <c r="G18" s="34"/>
    </row>
    <row r="19" spans="1:9" ht="6.75" customHeight="1" x14ac:dyDescent="0.25">
      <c r="A19" s="13"/>
      <c r="B19" s="13"/>
      <c r="C19" s="13"/>
      <c r="D19" s="13"/>
      <c r="E19" s="13"/>
      <c r="F19" s="13"/>
      <c r="G19" s="13"/>
    </row>
    <row r="20" spans="1:9" ht="23.25" x14ac:dyDescent="0.35">
      <c r="A20" s="29" t="s">
        <v>8</v>
      </c>
      <c r="B20" s="29"/>
      <c r="C20" s="29"/>
      <c r="D20" s="29"/>
      <c r="E20" s="29"/>
      <c r="F20" s="29"/>
      <c r="G20" s="29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x14ac:dyDescent="0.25"/>
    <row r="25" spans="1:9" ht="45.75" customHeight="1" x14ac:dyDescent="0.25">
      <c r="A25" s="33" t="s">
        <v>13</v>
      </c>
      <c r="B25" s="33"/>
      <c r="C25" s="33"/>
      <c r="D25" s="33"/>
      <c r="E25" s="33"/>
      <c r="F25" s="33"/>
      <c r="G25" s="33"/>
    </row>
    <row r="26" spans="1:9" s="3" customFormat="1" ht="31.5" x14ac:dyDescent="0.25">
      <c r="A26" s="11" t="s">
        <v>0</v>
      </c>
      <c r="B26" s="11" t="s">
        <v>1</v>
      </c>
      <c r="C26" s="11" t="s">
        <v>22</v>
      </c>
      <c r="D26" s="11" t="s">
        <v>2</v>
      </c>
      <c r="E26" s="11" t="s">
        <v>3</v>
      </c>
      <c r="F26" s="12" t="s">
        <v>6</v>
      </c>
      <c r="G26" s="11" t="s">
        <v>7</v>
      </c>
      <c r="H26" s="18"/>
      <c r="I26" s="18"/>
    </row>
    <row r="27" spans="1:9" ht="18.75" x14ac:dyDescent="0.3">
      <c r="A27" s="20"/>
      <c r="B27" s="21" t="s">
        <v>12</v>
      </c>
      <c r="C27" s="21"/>
      <c r="D27" s="22"/>
      <c r="E27" s="23"/>
      <c r="F27" s="24"/>
      <c r="G27" s="23"/>
      <c r="I27" s="9">
        <f>11500*50</f>
        <v>575000</v>
      </c>
    </row>
    <row r="28" spans="1:9" customFormat="1" ht="28.5" customHeight="1" x14ac:dyDescent="0.25">
      <c r="A28" s="26">
        <v>1</v>
      </c>
      <c r="B28" s="17" t="s">
        <v>25</v>
      </c>
      <c r="C28" s="4" t="s">
        <v>21</v>
      </c>
      <c r="D28" s="4">
        <v>44</v>
      </c>
      <c r="E28" s="4" t="s">
        <v>11</v>
      </c>
      <c r="F28" s="10">
        <v>783</v>
      </c>
      <c r="G28" s="19">
        <f>F28*D28</f>
        <v>34452</v>
      </c>
    </row>
    <row r="29" spans="1:9" customFormat="1" ht="28.5" customHeight="1" x14ac:dyDescent="0.25">
      <c r="A29" s="26">
        <v>2</v>
      </c>
      <c r="B29" s="17" t="s">
        <v>25</v>
      </c>
      <c r="C29" s="4" t="s">
        <v>18</v>
      </c>
      <c r="D29" s="4">
        <v>7</v>
      </c>
      <c r="E29" s="4" t="s">
        <v>11</v>
      </c>
      <c r="F29" s="10">
        <v>874</v>
      </c>
      <c r="G29" s="19">
        <f t="shared" ref="G29:G32" si="0">F29*D29</f>
        <v>6118</v>
      </c>
    </row>
    <row r="30" spans="1:9" customFormat="1" ht="28.5" customHeight="1" x14ac:dyDescent="0.25">
      <c r="A30" s="26">
        <v>3</v>
      </c>
      <c r="B30" s="17" t="s">
        <v>25</v>
      </c>
      <c r="C30" s="4" t="s">
        <v>20</v>
      </c>
      <c r="D30" s="4">
        <v>46</v>
      </c>
      <c r="E30" s="4" t="s">
        <v>11</v>
      </c>
      <c r="F30" s="10">
        <v>979</v>
      </c>
      <c r="G30" s="19">
        <f>F30*D30</f>
        <v>45034</v>
      </c>
    </row>
    <row r="31" spans="1:9" customFormat="1" ht="28.5" customHeight="1" x14ac:dyDescent="0.25">
      <c r="A31" s="26">
        <v>4</v>
      </c>
      <c r="B31" s="17" t="s">
        <v>25</v>
      </c>
      <c r="C31" s="4" t="s">
        <v>19</v>
      </c>
      <c r="D31" s="4">
        <v>14</v>
      </c>
      <c r="E31" s="4" t="s">
        <v>11</v>
      </c>
      <c r="F31" s="10">
        <v>1112</v>
      </c>
      <c r="G31" s="19">
        <f t="shared" si="0"/>
        <v>15568</v>
      </c>
    </row>
    <row r="32" spans="1:9" customFormat="1" ht="28.5" customHeight="1" x14ac:dyDescent="0.25">
      <c r="A32" s="26">
        <v>5</v>
      </c>
      <c r="B32" s="17" t="s">
        <v>25</v>
      </c>
      <c r="C32" s="4" t="s">
        <v>24</v>
      </c>
      <c r="D32" s="4">
        <v>4</v>
      </c>
      <c r="E32" s="4" t="s">
        <v>11</v>
      </c>
      <c r="F32" s="10">
        <v>1278</v>
      </c>
      <c r="G32" s="19">
        <f t="shared" si="0"/>
        <v>5112</v>
      </c>
    </row>
    <row r="33" spans="1:9" customFormat="1" ht="28.5" customHeight="1" x14ac:dyDescent="0.25">
      <c r="A33" s="26">
        <v>6</v>
      </c>
      <c r="B33" s="17" t="s">
        <v>25</v>
      </c>
      <c r="C33" s="4" t="s">
        <v>17</v>
      </c>
      <c r="D33" s="4">
        <v>4</v>
      </c>
      <c r="E33" s="4" t="s">
        <v>11</v>
      </c>
      <c r="F33" s="10">
        <v>1479</v>
      </c>
      <c r="G33" s="19">
        <f>F33*D33</f>
        <v>5916</v>
      </c>
    </row>
    <row r="34" spans="1:9" customFormat="1" x14ac:dyDescent="0.25">
      <c r="A34" s="26"/>
      <c r="B34" s="17"/>
      <c r="C34" s="4"/>
      <c r="D34" s="4"/>
      <c r="E34" s="4"/>
      <c r="F34" s="10"/>
      <c r="G34" s="19"/>
    </row>
    <row r="35" spans="1:9" s="3" customFormat="1" ht="18" customHeight="1" x14ac:dyDescent="0.25">
      <c r="A35" s="5"/>
      <c r="B35" s="5"/>
      <c r="C35" s="5"/>
      <c r="D35" s="30" t="s">
        <v>4</v>
      </c>
      <c r="E35" s="30"/>
      <c r="F35" s="30"/>
      <c r="G35" s="14">
        <f>SUM(G28:G34)</f>
        <v>112200</v>
      </c>
      <c r="H35" s="18"/>
      <c r="I35" s="18"/>
    </row>
    <row r="36" spans="1:9" s="3" customFormat="1" ht="17.45" customHeight="1" x14ac:dyDescent="0.25">
      <c r="A36" s="31" t="s">
        <v>26</v>
      </c>
      <c r="B36" s="31"/>
      <c r="C36" s="31"/>
      <c r="D36" s="31"/>
      <c r="E36" s="31"/>
      <c r="F36" s="31"/>
      <c r="G36" s="15">
        <v>3500</v>
      </c>
      <c r="H36" s="18"/>
      <c r="I36" s="18"/>
    </row>
    <row r="37" spans="1:9" s="3" customFormat="1" ht="21.75" customHeight="1" x14ac:dyDescent="0.25">
      <c r="A37" s="32" t="s">
        <v>5</v>
      </c>
      <c r="B37" s="32"/>
      <c r="C37" s="32"/>
      <c r="D37" s="32"/>
      <c r="E37" s="32"/>
      <c r="F37" s="32"/>
      <c r="G37" s="16">
        <f>G36+G35</f>
        <v>115700</v>
      </c>
      <c r="H37" s="18"/>
      <c r="I37" s="18"/>
    </row>
    <row r="38" spans="1:9" s="3" customFormat="1" ht="21.75" hidden="1" customHeight="1" x14ac:dyDescent="0.25">
      <c r="A38" s="32" t="s">
        <v>10</v>
      </c>
      <c r="B38" s="32"/>
      <c r="C38" s="32"/>
      <c r="D38" s="32"/>
      <c r="E38" s="32"/>
      <c r="F38" s="32"/>
      <c r="G38" s="16">
        <f>G37*18%</f>
        <v>20826</v>
      </c>
      <c r="H38" s="18"/>
      <c r="I38" s="18"/>
    </row>
    <row r="39" spans="1:9" s="3" customFormat="1" ht="21.75" hidden="1" customHeight="1" x14ac:dyDescent="0.25">
      <c r="A39" s="32" t="s">
        <v>5</v>
      </c>
      <c r="B39" s="32"/>
      <c r="C39" s="32"/>
      <c r="D39" s="32"/>
      <c r="E39" s="32"/>
      <c r="F39" s="32"/>
      <c r="G39" s="16">
        <f>G38+G37</f>
        <v>136526</v>
      </c>
      <c r="H39" s="18"/>
      <c r="I39" s="18"/>
    </row>
    <row r="42" spans="1:9" ht="18.75" x14ac:dyDescent="0.3">
      <c r="A42" s="27" t="s">
        <v>9</v>
      </c>
      <c r="B42" s="27"/>
      <c r="C42" s="27"/>
      <c r="D42" s="27"/>
      <c r="E42" s="27"/>
      <c r="F42" s="27"/>
      <c r="G42" s="27"/>
    </row>
    <row r="44" spans="1:9" ht="21" customHeight="1" x14ac:dyDescent="0.3">
      <c r="A44" s="1" t="s">
        <v>16</v>
      </c>
    </row>
  </sheetData>
  <mergeCells count="10">
    <mergeCell ref="A42:G42"/>
    <mergeCell ref="A17:G17"/>
    <mergeCell ref="A20:G20"/>
    <mergeCell ref="D35:F35"/>
    <mergeCell ref="A36:F36"/>
    <mergeCell ref="A37:F37"/>
    <mergeCell ref="A25:G25"/>
    <mergeCell ref="A18:G18"/>
    <mergeCell ref="A38:F38"/>
    <mergeCell ref="A39:F39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2025-04-30T11:48:05Z</cp:lastPrinted>
  <dcterms:created xsi:type="dcterms:W3CDTF">2017-12-11T08:54:46Z</dcterms:created>
  <dcterms:modified xsi:type="dcterms:W3CDTF">2025-04-30T11:56:26Z</dcterms:modified>
</cp:coreProperties>
</file>