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C055BAFD-B6C1-47FF-9941-2FF034EE6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Sheet1!$A$1:$G$46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7" i="1"/>
  <c r="G28" i="1"/>
  <c r="G31" i="1"/>
  <c r="G32" i="1"/>
  <c r="G25" i="1" l="1"/>
  <c r="G33" i="1" s="1"/>
  <c r="G34" i="1" s="1"/>
  <c r="G35" i="1" l="1"/>
  <c r="G36" i="1" s="1"/>
  <c r="G37" i="1" s="1"/>
</calcChain>
</file>

<file path=xl/sharedStrings.xml><?xml version="1.0" encoding="utf-8"?>
<sst xmlns="http://schemas.openxmlformats.org/spreadsheetml/2006/main" count="44" uniqueCount="29">
  <si>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</si>
  <si>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</si>
  <si>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</si>
  <si>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</si>
  <si>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</si>
  <si>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</si>
  <si>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</si>
  <si>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</si>
  <si>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</si>
  <si>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</si>
  <si>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</si>
  <si>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M/S Iqbal sons</t>
  </si>
  <si>
    <t>Supply of Super loan insulation for the project Spar super market</t>
  </si>
  <si>
    <t>Att: Mr. Amjad</t>
  </si>
  <si>
    <t>Brand: Super loan</t>
  </si>
  <si>
    <t>Super loan insulation thickness 12mm</t>
  </si>
  <si>
    <t>Discount 6.5%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</si>
  <si>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</si>
  <si>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</si>
  <si>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</si>
  <si>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</si>
  <si>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</si>
  <si>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</si>
  <si>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</si>
  <si>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1-1/8"</t>
  </si>
  <si>
    <t>1-3/8"</t>
  </si>
  <si>
    <t>1-5/8"</t>
  </si>
  <si>
    <t>Len</t>
  </si>
  <si>
    <t>PO # 13890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</si>
</sst>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41</xdr:row>
      <xdr:rowOff>19050</xdr:rowOff>
    </xdr:from>
    <xdr:to>
      <xdr:col>11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50</xdr:row>
      <xdr:rowOff>123825</xdr:rowOff>
    </xdr:from>
    <xdr:to>
      <xdr:col>5</xdr:col>
      <xdr:colOff>58393</xdr:colOff>
      <xdr:row>53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42</xdr:row>
      <xdr:rowOff>104775</xdr:rowOff>
    </xdr:from>
    <xdr:to>
      <xdr:col>1</xdr:col>
      <xdr:colOff>506068</xdr:colOff>
      <xdr:row>45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11</xdr:col>
      <xdr:colOff>466930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12</xdr:row>
      <xdr:rowOff>133350</xdr:rowOff>
    </xdr:from>
    <xdr:to>
      <xdr:col>24</xdr:col>
      <xdr:colOff>325116</xdr:colOff>
      <xdr:row>42</xdr:row>
      <xdr:rowOff>115273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C0A5E3-F30F-3757-861E-02C011515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34425" y="2438400"/>
          <a:ext cx="9069066" cy="6973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42"/>
  <sheetViews>
    <sheetView tabSelected="1" topLeftCell="A28" zoomScaleNormal="100" zoomScaleSheetLayoutView="100" workbookViewId="0">
      <selection activeCell="G43" sqref="G43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39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13.85546875" style="11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18.75" x14ac:dyDescent="0.3">
      <c r="A11" s="27" t="s">
        <v>11</v>
      </c>
      <c r="B11" s="1"/>
      <c r="C11" s="15"/>
      <c r="G11" s="10">
        <v>45658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28</v>
      </c>
      <c r="B13" s="1"/>
      <c r="C13" s="15"/>
      <c r="G13" s="10"/>
    </row>
    <row r="14" spans="1:7" ht="23.25" customHeight="1" x14ac:dyDescent="0.25">
      <c r="A14" s="1"/>
      <c r="B14" s="1"/>
      <c r="C14" s="15"/>
      <c r="G14" s="10"/>
    </row>
    <row r="15" spans="1:7" ht="27" customHeight="1" x14ac:dyDescent="0.3">
      <c r="A15" s="31" t="s">
        <v>13</v>
      </c>
      <c r="B15" s="31"/>
      <c r="C15" s="31"/>
      <c r="D15" s="31"/>
      <c r="E15" s="31"/>
      <c r="F15" s="31"/>
      <c r="G15" s="31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0" ht="23.25" x14ac:dyDescent="0.35">
      <c r="A17" s="32" t="s">
        <v>8</v>
      </c>
      <c r="B17" s="32"/>
      <c r="C17" s="32"/>
      <c r="D17" s="32"/>
      <c r="E17" s="32"/>
      <c r="F17" s="32"/>
      <c r="G17" s="32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6" t="s">
        <v>12</v>
      </c>
      <c r="B22" s="37"/>
      <c r="C22" s="37"/>
      <c r="D22" s="37"/>
      <c r="E22" s="37"/>
      <c r="F22" s="37"/>
      <c r="G22" s="38"/>
    </row>
    <row r="23" spans="1:10" s="3" customFormat="1" ht="31.5" x14ac:dyDescent="0.25">
      <c r="A23" s="13" t="s">
        <v>0</v>
      </c>
      <c r="B23" s="13" t="s">
        <v>1</v>
      </c>
      <c r="C23" s="13" t="s">
        <v>18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20"/>
    </row>
    <row r="24" spans="1:10" ht="18.75" x14ac:dyDescent="0.3">
      <c r="A24" s="22"/>
      <c r="B24" s="23" t="s">
        <v>14</v>
      </c>
      <c r="C24" s="40"/>
      <c r="D24" s="24"/>
      <c r="E24" s="25"/>
      <c r="F24" s="26"/>
      <c r="G24" s="25"/>
    </row>
    <row r="25" spans="1:10" ht="30" customHeight="1" x14ac:dyDescent="0.25">
      <c r="A25" s="29">
        <v>1</v>
      </c>
      <c r="B25" s="19" t="s">
        <v>15</v>
      </c>
      <c r="C25" s="6" t="s">
        <v>19</v>
      </c>
      <c r="D25" s="6">
        <v>25</v>
      </c>
      <c r="E25" s="6" t="s">
        <v>27</v>
      </c>
      <c r="F25" s="12">
        <v>280</v>
      </c>
      <c r="G25" s="21">
        <f t="shared" ref="G25:G32" si="0">F25*D25</f>
        <v>7000</v>
      </c>
    </row>
    <row r="26" spans="1:10" s="4" customFormat="1" ht="22.5" customHeight="1" x14ac:dyDescent="0.25">
      <c r="A26" s="5">
        <v>2</v>
      </c>
      <c r="B26" s="19" t="s">
        <v>15</v>
      </c>
      <c r="C26" s="6" t="s">
        <v>20</v>
      </c>
      <c r="D26" s="6">
        <v>103</v>
      </c>
      <c r="E26" s="6" t="s">
        <v>27</v>
      </c>
      <c r="F26" s="12">
        <v>335</v>
      </c>
      <c r="G26" s="21">
        <f t="shared" si="0"/>
        <v>34505</v>
      </c>
      <c r="H26" s="11"/>
      <c r="I26" s="11"/>
      <c r="J26" s="28"/>
    </row>
    <row r="27" spans="1:10" s="4" customFormat="1" ht="22.5" customHeight="1" x14ac:dyDescent="0.25">
      <c r="A27" s="29">
        <v>3</v>
      </c>
      <c r="B27" s="19" t="s">
        <v>15</v>
      </c>
      <c r="C27" s="6" t="s">
        <v>21</v>
      </c>
      <c r="D27" s="6">
        <v>33</v>
      </c>
      <c r="E27" s="6" t="s">
        <v>27</v>
      </c>
      <c r="F27" s="12">
        <v>365</v>
      </c>
      <c r="G27" s="21">
        <f t="shared" si="0"/>
        <v>12045</v>
      </c>
      <c r="H27" s="11"/>
      <c r="I27" s="11"/>
      <c r="J27" s="28"/>
    </row>
    <row r="28" spans="1:10" s="4" customFormat="1" ht="22.5" customHeight="1" x14ac:dyDescent="0.25">
      <c r="A28" s="5">
        <v>4</v>
      </c>
      <c r="B28" s="19" t="s">
        <v>15</v>
      </c>
      <c r="C28" s="6" t="s">
        <v>22</v>
      </c>
      <c r="D28" s="6">
        <v>117</v>
      </c>
      <c r="E28" s="6" t="s">
        <v>27</v>
      </c>
      <c r="F28" s="12">
        <v>475</v>
      </c>
      <c r="G28" s="21">
        <f t="shared" si="0"/>
        <v>55575</v>
      </c>
      <c r="H28" s="11"/>
      <c r="I28" s="11"/>
      <c r="J28" s="28"/>
    </row>
    <row r="29" spans="1:10" s="4" customFormat="1" ht="22.5" customHeight="1" x14ac:dyDescent="0.25">
      <c r="A29" s="29">
        <v>5</v>
      </c>
      <c r="B29" s="19" t="s">
        <v>15</v>
      </c>
      <c r="C29" s="6" t="s">
        <v>23</v>
      </c>
      <c r="D29" s="6">
        <v>82</v>
      </c>
      <c r="E29" s="6" t="s">
        <v>27</v>
      </c>
      <c r="F29" s="12">
        <v>510</v>
      </c>
      <c r="G29" s="21">
        <f t="shared" si="0"/>
        <v>41820</v>
      </c>
      <c r="H29" s="11"/>
      <c r="I29" s="11"/>
      <c r="J29" s="28"/>
    </row>
    <row r="30" spans="1:10" s="4" customFormat="1" ht="22.5" customHeight="1" x14ac:dyDescent="0.25">
      <c r="A30" s="5">
        <v>6</v>
      </c>
      <c r="B30" s="19" t="s">
        <v>15</v>
      </c>
      <c r="C30" s="6" t="s">
        <v>24</v>
      </c>
      <c r="D30" s="6">
        <v>57</v>
      </c>
      <c r="E30" s="6" t="s">
        <v>27</v>
      </c>
      <c r="F30" s="12">
        <v>645</v>
      </c>
      <c r="G30" s="21">
        <f t="shared" si="0"/>
        <v>36765</v>
      </c>
      <c r="H30" s="11"/>
      <c r="I30" s="11"/>
      <c r="J30" s="28"/>
    </row>
    <row r="31" spans="1:10" s="4" customFormat="1" ht="22.5" customHeight="1" x14ac:dyDescent="0.25">
      <c r="A31" s="29">
        <v>7</v>
      </c>
      <c r="B31" s="19" t="s">
        <v>15</v>
      </c>
      <c r="C31" s="6" t="s">
        <v>25</v>
      </c>
      <c r="D31" s="6">
        <v>16</v>
      </c>
      <c r="E31" s="6" t="s">
        <v>27</v>
      </c>
      <c r="F31" s="12">
        <v>815</v>
      </c>
      <c r="G31" s="21">
        <f t="shared" si="0"/>
        <v>13040</v>
      </c>
      <c r="H31" s="11"/>
      <c r="I31" s="11"/>
      <c r="J31" s="28"/>
    </row>
    <row r="32" spans="1:10" s="4" customFormat="1" ht="22.5" customHeight="1" x14ac:dyDescent="0.25">
      <c r="A32" s="5">
        <v>8</v>
      </c>
      <c r="B32" s="19" t="s">
        <v>15</v>
      </c>
      <c r="C32" s="6" t="s">
        <v>26</v>
      </c>
      <c r="D32" s="6">
        <v>48</v>
      </c>
      <c r="E32" s="6" t="s">
        <v>27</v>
      </c>
      <c r="F32" s="12">
        <v>1010</v>
      </c>
      <c r="G32" s="21">
        <f t="shared" si="0"/>
        <v>48480</v>
      </c>
      <c r="H32" s="11"/>
      <c r="I32" s="11"/>
      <c r="J32" s="28"/>
    </row>
    <row r="33" spans="1:9" s="3" customFormat="1" ht="18" customHeight="1" x14ac:dyDescent="0.25">
      <c r="A33" s="7"/>
      <c r="B33" s="7"/>
      <c r="C33" s="41"/>
      <c r="D33" s="33" t="s">
        <v>4</v>
      </c>
      <c r="E33" s="33"/>
      <c r="F33" s="33"/>
      <c r="G33" s="16">
        <f>SUM(G25:G32)</f>
        <v>249230</v>
      </c>
      <c r="H33" s="20"/>
      <c r="I33" s="20"/>
    </row>
    <row r="34" spans="1:9" s="3" customFormat="1" ht="17.45" customHeight="1" x14ac:dyDescent="0.25">
      <c r="A34" s="34" t="s">
        <v>16</v>
      </c>
      <c r="B34" s="34"/>
      <c r="C34" s="34"/>
      <c r="D34" s="34"/>
      <c r="E34" s="34"/>
      <c r="F34" s="34"/>
      <c r="G34" s="17">
        <f>G33*6.5%</f>
        <v>16199.95</v>
      </c>
      <c r="H34" s="20"/>
      <c r="I34" s="20"/>
    </row>
    <row r="35" spans="1:9" s="3" customFormat="1" ht="21.75" customHeight="1" x14ac:dyDescent="0.25">
      <c r="A35" s="35" t="s">
        <v>5</v>
      </c>
      <c r="B35" s="35"/>
      <c r="C35" s="35"/>
      <c r="D35" s="35"/>
      <c r="E35" s="35"/>
      <c r="F35" s="35"/>
      <c r="G35" s="18">
        <f>G33-G34</f>
        <v>233030.05</v>
      </c>
      <c r="H35" s="20"/>
      <c r="I35" s="20"/>
    </row>
    <row r="36" spans="1:9" s="3" customFormat="1" ht="21.75" hidden="1" customHeight="1" x14ac:dyDescent="0.25">
      <c r="A36" s="35" t="s">
        <v>10</v>
      </c>
      <c r="B36" s="35"/>
      <c r="C36" s="35"/>
      <c r="D36" s="35"/>
      <c r="E36" s="35"/>
      <c r="F36" s="35"/>
      <c r="G36" s="18">
        <f>G35*18%</f>
        <v>41945.409</v>
      </c>
      <c r="H36" s="20"/>
      <c r="I36" s="20"/>
    </row>
    <row r="37" spans="1:9" s="3" customFormat="1" ht="21.75" hidden="1" customHeight="1" x14ac:dyDescent="0.25">
      <c r="A37" s="35" t="s">
        <v>5</v>
      </c>
      <c r="B37" s="35"/>
      <c r="C37" s="35"/>
      <c r="D37" s="35"/>
      <c r="E37" s="35"/>
      <c r="F37" s="35"/>
      <c r="G37" s="18">
        <f>G36+G35</f>
        <v>274975.45899999997</v>
      </c>
      <c r="H37" s="20"/>
      <c r="I37" s="20"/>
    </row>
    <row r="40" spans="1:9" ht="18.75" x14ac:dyDescent="0.3">
      <c r="A40" s="30" t="s">
        <v>9</v>
      </c>
      <c r="B40" s="30"/>
      <c r="C40" s="30"/>
      <c r="D40" s="30"/>
      <c r="E40" s="30"/>
      <c r="F40" s="30"/>
      <c r="G40" s="30"/>
    </row>
    <row r="42" spans="1:9" ht="21" customHeight="1" x14ac:dyDescent="0.3">
      <c r="A42" s="1" t="s">
        <v>17</v>
      </c>
    </row>
  </sheetData>
  <mergeCells count="9">
    <mergeCell ref="A40:G40"/>
    <mergeCell ref="A15:G15"/>
    <mergeCell ref="A17:G17"/>
    <mergeCell ref="D33:F33"/>
    <mergeCell ref="A34:F34"/>
    <mergeCell ref="A35:F35"/>
    <mergeCell ref="A22:G22"/>
    <mergeCell ref="A36:F36"/>
    <mergeCell ref="A37:F3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2025-01-01T11:54:13Z</cp:lastPrinted>
  <dcterms:created xsi:type="dcterms:W3CDTF">2017-12-11T08:54:46Z</dcterms:created>
  <dcterms:modified xsi:type="dcterms:W3CDTF">2025-01-01T11:54:18Z</dcterms:modified>
</cp:coreProperties>
</file>