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C0576AF2-FD4A-4F21-BA7A-6CF66BE624B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 iterate="1"/>
</workbook>
</file>

<file path=xl/calcChain.xml><?xml version="1.0" encoding="utf-8"?>
<calcChain xmlns="http://schemas.openxmlformats.org/spreadsheetml/2006/main">
  <c r="I29" i="1" l="1"/>
  <c r="E27" i="1"/>
  <c r="F27" i="1" s="1"/>
  <c r="I27" i="1" s="1"/>
  <c r="E28" i="1"/>
  <c r="F28" i="1" s="1"/>
  <c r="I28" i="1" s="1"/>
  <c r="E26" i="1" l="1"/>
  <c r="E25" i="1"/>
  <c r="F25" i="1" l="1"/>
  <c r="I25" i="1" s="1"/>
  <c r="F26" i="1"/>
  <c r="I26" i="1" s="1"/>
  <c r="L26" i="1"/>
  <c r="L25" i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<sst xmlns="http://schemas.openxmlformats.org/spreadsheetml/2006/main" count="27" uniqueCount="25">
  <si>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</si>
  <si>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</si>
  <si>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</si>
  <si>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</si>
  <si>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</si>
  <si>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</si>
  <si>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</si>
  <si>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</si>
  <si>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</si>
  <si>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</si>
  <si>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</si>
  <si>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</si>
  <si>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</si>
  <si>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</si>
  <si>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</si>
  <si>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Variation # 1</t>
  </si>
  <si>
    <t>Project: Khaadi Kanteen F-6, Islamabad</t>
  </si>
  <si>
    <t>No</t>
  </si>
  <si>
    <t>Attn: Salman Mughal</t>
  </si>
  <si>
    <t>Job</t>
  </si>
  <si>
    <t>Hangers and supports.</t>
  </si>
  <si>
    <t>Transportaion charges</t>
  </si>
  <si>
    <r>
      <t xml:space="preserve">Supply and installation S.S. Single Skin Exhaust Hood </t>
    </r>
    <r>
      <rPr>
        <b/>
        <sz val="12"/>
        <rFont val="Calibri"/>
        <family val="2"/>
        <scheme val="minor"/>
      </rPr>
      <t xml:space="preserve">27'x 3'6"x 2'4"  </t>
    </r>
    <r>
      <rPr>
        <sz val="12"/>
        <rFont val="Calibri"/>
        <family val="2"/>
        <scheme val="minor"/>
      </rPr>
      <t xml:space="preserve">with grease filters 
without fresh air aluminium grills  made of 1.20mm SS 304
filters 0.5mm SS 304 </t>
    </r>
  </si>
  <si>
    <r>
      <t xml:space="preserve">Supply and installation of S.S. Single Skin Exhaust Hood </t>
    </r>
    <r>
      <rPr>
        <b/>
        <sz val="12"/>
        <rFont val="Calibri"/>
        <family val="2"/>
        <scheme val="minor"/>
      </rPr>
      <t xml:space="preserve">11'6"x 4'x 1'6"  </t>
    </r>
    <r>
      <rPr>
        <sz val="12"/>
        <rFont val="Calibri"/>
        <family val="2"/>
        <scheme val="minor"/>
      </rPr>
      <t>with grease filters and fresh air aluminium grills  made of 1.20mm SS 304
filters 0.5mm SS 304</t>
    </r>
  </si>
  <si>
    <t>Supply &amp; installation of S.S Kitchen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</si>
</sst>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9525</xdr:rowOff>
    </xdr:from>
    <xdr:to>
      <xdr:col>5</xdr:col>
      <xdr:colOff>438785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45720</xdr:rowOff>
    </xdr:from>
    <xdr:to>
      <xdr:col>1</xdr:col>
      <xdr:colOff>561975</xdr:colOff>
      <xdr:row>44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4"/>
  <sheetViews>
    <sheetView tabSelected="1" topLeftCell="A13" zoomScaleNormal="100" workbookViewId="0">
      <selection activeCell="A23" sqref="A23"/>
    </sheetView>
  </sheetViews>
  <sheetFormatPr defaultRowHeight="15" x14ac:dyDescent="0.25"/>
  <cols>
    <col min="1" max="1" width="4.28515625" style="2" customWidth="1"/>
    <col min="2" max="2" width="29.5703125" customWidth="1"/>
    <col min="3" max="3" width="12.5703125" style="2" customWidth="1"/>
    <col min="4" max="4" width="10.140625" style="2" customWidth="1"/>
    <col min="5" max="5" width="12.5703125" style="2" customWidth="1"/>
    <col min="6" max="6" width="11.5703125" style="2" customWidth="1"/>
    <col min="7" max="7" width="5.710937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5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4" t="s">
        <v>9</v>
      </c>
      <c r="B15" s="34"/>
      <c r="I15" s="9">
        <v>45726</v>
      </c>
    </row>
    <row r="16" spans="1:9" ht="10.5" customHeight="1" x14ac:dyDescent="0.35">
      <c r="A16" s="27"/>
      <c r="B16" s="28"/>
    </row>
    <row r="17" spans="1:12" ht="21" x14ac:dyDescent="0.35">
      <c r="A17" s="26" t="s">
        <v>16</v>
      </c>
      <c r="B17" s="26"/>
    </row>
    <row r="18" spans="1:12" ht="7.5" customHeight="1" x14ac:dyDescent="0.25">
      <c r="A18" s="6"/>
      <c r="B18" s="6"/>
    </row>
    <row r="19" spans="1:12" ht="18.75" x14ac:dyDescent="0.3">
      <c r="A19" s="35" t="s">
        <v>18</v>
      </c>
      <c r="B19" s="35"/>
      <c r="C19" s="35"/>
      <c r="D19" s="35"/>
      <c r="E19" s="35"/>
      <c r="F19" s="35"/>
      <c r="G19" s="35"/>
      <c r="H19" s="35"/>
      <c r="I19" s="35"/>
    </row>
    <row r="20" spans="1:12" ht="11.25" customHeight="1" x14ac:dyDescent="0.35">
      <c r="A20" s="16"/>
      <c r="B20" s="16"/>
      <c r="C20" s="16"/>
      <c r="D20" s="16"/>
      <c r="E20" s="16"/>
      <c r="F20" s="16"/>
      <c r="G20" s="16"/>
      <c r="H20" s="16"/>
      <c r="I20" s="16"/>
    </row>
    <row r="21" spans="1:12" ht="29.25" customHeight="1" x14ac:dyDescent="0.3">
      <c r="A21" s="35" t="s">
        <v>15</v>
      </c>
      <c r="B21" s="35"/>
      <c r="C21" s="35"/>
      <c r="D21" s="35"/>
      <c r="E21" s="35"/>
      <c r="F21" s="35"/>
      <c r="G21" s="35"/>
      <c r="H21" s="35"/>
      <c r="I21" s="35"/>
    </row>
    <row r="22" spans="1:12" ht="29.25" customHeight="1" x14ac:dyDescent="0.25">
      <c r="A22" s="36" t="s">
        <v>24</v>
      </c>
      <c r="B22" s="36"/>
      <c r="C22" s="36"/>
      <c r="D22" s="36"/>
      <c r="E22" s="36"/>
      <c r="F22" s="36"/>
      <c r="G22" s="36"/>
      <c r="H22" s="36"/>
      <c r="I22" s="36"/>
    </row>
    <row r="23" spans="1:12" ht="14.25" customHeight="1" x14ac:dyDescent="0.25"/>
    <row r="24" spans="1:12" ht="47.25" x14ac:dyDescent="0.25">
      <c r="A24" s="10" t="s">
        <v>0</v>
      </c>
      <c r="B24" s="10" t="s">
        <v>1</v>
      </c>
      <c r="C24" s="11" t="s">
        <v>10</v>
      </c>
      <c r="D24" s="11" t="s">
        <v>11</v>
      </c>
      <c r="E24" s="11" t="s">
        <v>14</v>
      </c>
      <c r="F24" s="11" t="s">
        <v>12</v>
      </c>
      <c r="G24" s="10" t="s">
        <v>2</v>
      </c>
      <c r="H24" s="10" t="s">
        <v>3</v>
      </c>
      <c r="I24" s="12" t="s">
        <v>4</v>
      </c>
    </row>
    <row r="25" spans="1:12" ht="98.25" customHeight="1" x14ac:dyDescent="0.25">
      <c r="A25" s="38">
        <v>1</v>
      </c>
      <c r="B25" s="31" t="s">
        <v>23</v>
      </c>
      <c r="C25" s="33">
        <v>932790</v>
      </c>
      <c r="D25" s="33">
        <v>25000</v>
      </c>
      <c r="E25" s="15">
        <f>SUM(C25+D25)*28%</f>
        <v>268181.2</v>
      </c>
      <c r="F25" s="15">
        <f t="shared" ref="F25:F26" si="0">E25+D25+C25</f>
        <v>1225971.2</v>
      </c>
      <c r="G25" s="13" t="s">
        <v>17</v>
      </c>
      <c r="H25" s="13">
        <v>1</v>
      </c>
      <c r="I25" s="14">
        <f t="shared" ref="I25:I26" si="1">H25*F25</f>
        <v>1225971.2</v>
      </c>
      <c r="K25">
        <v>790500</v>
      </c>
      <c r="L25" s="32">
        <f t="shared" ref="L25:L26" si="2">K25*1.18</f>
        <v>932790</v>
      </c>
    </row>
    <row r="26" spans="1:12" ht="102.75" customHeight="1" x14ac:dyDescent="0.25">
      <c r="A26" s="38">
        <v>2</v>
      </c>
      <c r="B26" s="31" t="s">
        <v>22</v>
      </c>
      <c r="C26" s="33">
        <v>1546980</v>
      </c>
      <c r="D26" s="33">
        <v>35000</v>
      </c>
      <c r="E26" s="15">
        <f>SUM(C26+D26)*28%</f>
        <v>442954.4</v>
      </c>
      <c r="F26" s="15">
        <f t="shared" si="0"/>
        <v>2024934.3999999999</v>
      </c>
      <c r="G26" s="13" t="s">
        <v>17</v>
      </c>
      <c r="H26" s="13">
        <v>1</v>
      </c>
      <c r="I26" s="14">
        <f t="shared" si="1"/>
        <v>2024934.3999999999</v>
      </c>
      <c r="K26">
        <v>1311000</v>
      </c>
      <c r="L26" s="32">
        <f t="shared" si="2"/>
        <v>1546980</v>
      </c>
    </row>
    <row r="27" spans="1:12" ht="34.5" customHeight="1" x14ac:dyDescent="0.25">
      <c r="A27" s="38">
        <v>3</v>
      </c>
      <c r="B27" s="31" t="s">
        <v>20</v>
      </c>
      <c r="C27" s="33">
        <v>20000</v>
      </c>
      <c r="D27" s="33">
        <v>5000</v>
      </c>
      <c r="E27" s="15">
        <f t="shared" ref="E27:E28" si="3">SUM(C27+D27)*28%</f>
        <v>7000.0000000000009</v>
      </c>
      <c r="F27" s="15">
        <f t="shared" ref="F27:F28" si="4">E27+D27+C27</f>
        <v>32000</v>
      </c>
      <c r="G27" s="13" t="s">
        <v>19</v>
      </c>
      <c r="H27" s="13">
        <v>1</v>
      </c>
      <c r="I27" s="14">
        <f t="shared" ref="I27:I28" si="5">H27*F27</f>
        <v>32000</v>
      </c>
      <c r="L27" s="32"/>
    </row>
    <row r="28" spans="1:12" ht="31.5" customHeight="1" x14ac:dyDescent="0.25">
      <c r="A28" s="38">
        <v>4</v>
      </c>
      <c r="B28" s="31" t="s">
        <v>21</v>
      </c>
      <c r="C28" s="33">
        <v>0</v>
      </c>
      <c r="D28" s="33">
        <v>100000</v>
      </c>
      <c r="E28" s="15">
        <f t="shared" si="3"/>
        <v>28000.000000000004</v>
      </c>
      <c r="F28" s="15">
        <f t="shared" si="4"/>
        <v>128000</v>
      </c>
      <c r="G28" s="13" t="s">
        <v>19</v>
      </c>
      <c r="H28" s="13">
        <v>1</v>
      </c>
      <c r="I28" s="14">
        <f t="shared" si="5"/>
        <v>128000</v>
      </c>
      <c r="L28" s="32"/>
    </row>
    <row r="29" spans="1:12" s="25" customFormat="1" ht="27.75" customHeight="1" thickBot="1" x14ac:dyDescent="0.3">
      <c r="A29" s="37" t="s">
        <v>5</v>
      </c>
      <c r="B29" s="37"/>
      <c r="C29" s="37"/>
      <c r="D29" s="37"/>
      <c r="E29" s="37"/>
      <c r="F29" s="37"/>
      <c r="G29" s="37"/>
      <c r="H29" s="37"/>
      <c r="I29" s="30">
        <f>SUM(I25:I28)</f>
        <v>3410905.5999999996</v>
      </c>
      <c r="K29" s="21"/>
    </row>
    <row r="30" spans="1:12" ht="8.25" customHeight="1" thickTop="1" x14ac:dyDescent="0.25"/>
    <row r="31" spans="1:12" ht="7.5" hidden="1" customHeight="1" thickTop="1" x14ac:dyDescent="0.25"/>
    <row r="32" spans="1:12" ht="6" hidden="1" customHeight="1" x14ac:dyDescent="0.25">
      <c r="A32" s="24"/>
      <c r="B32" s="5"/>
    </row>
    <row r="33" spans="1:11" ht="6" customHeight="1" x14ac:dyDescent="0.25">
      <c r="A33" s="24"/>
      <c r="B33" s="5"/>
    </row>
    <row r="34" spans="1:11" ht="18.75" x14ac:dyDescent="0.25">
      <c r="A34" s="29" t="s">
        <v>13</v>
      </c>
      <c r="B34" s="5"/>
    </row>
    <row r="35" spans="1:11" ht="15.75" x14ac:dyDescent="0.25">
      <c r="A35" s="24"/>
      <c r="B35" s="5"/>
    </row>
    <row r="36" spans="1:11" ht="4.5" customHeight="1" x14ac:dyDescent="0.25">
      <c r="A36" s="24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8" t="s">
        <v>7</v>
      </c>
      <c r="B39" s="19"/>
      <c r="C39" s="20"/>
      <c r="D39" s="20"/>
      <c r="E39" s="20"/>
      <c r="F39" s="20"/>
      <c r="G39" s="20"/>
      <c r="H39" s="20"/>
      <c r="I39" s="21"/>
    </row>
    <row r="40" spans="1:11" s="7" customFormat="1" ht="10.15" customHeight="1" x14ac:dyDescent="0.3">
      <c r="A40" s="18"/>
      <c r="B40" s="18"/>
      <c r="C40" s="20"/>
      <c r="D40" s="20"/>
      <c r="E40" s="20"/>
      <c r="F40" s="20"/>
      <c r="G40" s="20"/>
      <c r="H40" s="20"/>
      <c r="I40" s="21"/>
      <c r="K40" s="17"/>
    </row>
    <row r="41" spans="1:11" s="7" customFormat="1" ht="18.75" x14ac:dyDescent="0.3">
      <c r="A41" s="22" t="s">
        <v>8</v>
      </c>
      <c r="B41" s="23"/>
      <c r="C41" s="20"/>
      <c r="D41" s="20"/>
      <c r="E41" s="20"/>
      <c r="F41" s="20"/>
      <c r="G41" s="20"/>
      <c r="H41" s="20"/>
      <c r="I41" s="21"/>
      <c r="K41" s="17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5:B15"/>
    <mergeCell ref="A19:I19"/>
    <mergeCell ref="A22:I22"/>
    <mergeCell ref="A29:H29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2025-03-11T09:42:42Z</dcterms:modified>
</cp:coreProperties>
</file>