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E:\New folder\1st Running Bill-(08-03-2025) Plumbing\U.P.V.C-PIPE\"/>
    </mc:Choice>
  </mc:AlternateContent>
  <xr:revisionPtr revIDLastSave="0" documentId="13_ncr:1_{5DB14241-EED9-4F7A-97F8-CDEB98010431}" xr6:coauthVersionLast="36" xr6:coauthVersionMax="36" xr10:uidLastSave="{00000000-0000-0000-0000-000000000000}"/>
  <bookViews>
    <workbookView xWindow="0" yWindow="0" windowWidth="11490" windowHeight="5670" tabRatio="888" xr2:uid="{00000000-000D-0000-FFFF-FFFF00000000}"/>
  </bookViews>
  <sheets>
    <sheet name="Basement Mezzanine Upvc-Pipe" sheetId="27" r:id="rId1"/>
  </sheets>
  <externalReferences>
    <externalReference r:id="rId2"/>
    <externalReference r:id="rId3"/>
    <externalReference r:id="rId4"/>
    <externalReference r:id="rId5"/>
  </externalReferences>
  <definedNames>
    <definedName name="\A" localSheetId="0">#REF!</definedName>
    <definedName name="\A">#REF!</definedName>
    <definedName name="\B" localSheetId="0">#REF!</definedName>
    <definedName name="\B">#REF!</definedName>
    <definedName name="\E" localSheetId="0">#REF!</definedName>
    <definedName name="\E">#REF!</definedName>
    <definedName name="asds" localSheetId="0">#REF!</definedName>
    <definedName name="asds">#REF!</definedName>
    <definedName name="Bahishti">[1]Labour!$F$14</definedName>
    <definedName name="BathtubCPBrassChainwithrubberplug">[1]Material!$J$72</definedName>
    <definedName name="BathtubCPBrasswash075">[1]Material!$J$73</definedName>
    <definedName name="Block_5in" localSheetId="0">'[2]13,14'!#REF!</definedName>
    <definedName name="Block_5in">'[2]13,14'!#REF!</definedName>
    <definedName name="BrassButthinges5">[3]Material!$J$108</definedName>
    <definedName name="Brasshandlesize175mm">[3]Material!$J$118</definedName>
    <definedName name="building" localSheetId="0">#REF!</definedName>
    <definedName name="building">#REF!</definedName>
    <definedName name="CementOP">[1]Material!$J$305</definedName>
    <definedName name="CementSandMortar12">[1]Table11!$I$420</definedName>
    <definedName name="Code" localSheetId="0">#REF!</definedName>
    <definedName name="Code">#REF!</definedName>
    <definedName name="Cooly">[1]Labour!$F$3</definedName>
    <definedName name="CPbottletrapwithunionwastepipe40mm">[1]Material!$J$256</definedName>
    <definedName name="CPmixer1hole05">[1]Material!$J$285</definedName>
    <definedName name="CPstopcock05">[1]Material!$J$290</definedName>
    <definedName name="gate" localSheetId="0">#REF!</definedName>
    <definedName name="gate">#REF!</definedName>
    <definedName name="Hangerhookwithpulloutrod">[3]Material!$J$601</definedName>
    <definedName name="Hardwoodguttees">[3]Material!$J$603</definedName>
    <definedName name="INZ3011TEXT">[4]DA30!$C$398</definedName>
    <definedName name="INZ3017TEXT">[4]DA30!$C$531</definedName>
    <definedName name="INZ3056TEXT">[4]DA30!$C$1473</definedName>
    <definedName name="IV" localSheetId="0">#REF!</definedName>
    <definedName name="IV">#REF!</definedName>
    <definedName name="Mason">[1]Labour!$F$9</definedName>
    <definedName name="Mistry">[1]Labour!$F$23</definedName>
    <definedName name="Nailofsizes">[3]Material!$J$762</definedName>
    <definedName name="Pigmentofanycolour">[1]Material!$J$960</definedName>
    <definedName name="_xlnm.Print_Area" localSheetId="0">'Basement Mezzanine Upvc-Pipe'!$A$1:$H$28</definedName>
    <definedName name="_xlnm.Print_Area">#REF!</definedName>
    <definedName name="_xlnm.Print_Titles" localSheetId="0">'Basement Mezzanine Upvc-Pipe'!$4:$9</definedName>
    <definedName name="_xlnm.Print_Titles">#REF!</definedName>
    <definedName name="PRINT_TITLES_MI" localSheetId="0">#REF!</definedName>
    <definedName name="PRINT_TITLES_MI">#REF!</definedName>
    <definedName name="SinkbracketCI">[1]Material!$J$1101</definedName>
    <definedName name="SinkCPbrasswaste150">[1]Material!$J$1102</definedName>
    <definedName name="Sinkpillartap2way">[1]Material!$J$1107</definedName>
    <definedName name="Sinkplugwithchain">[1]Material!$J$1108</definedName>
    <definedName name="Sinkstainlesssteel1000500">[1]Material!$J$1109</definedName>
    <definedName name="Sunkhandle">[3]Material!$J$1106</definedName>
    <definedName name="Tierod">[3]Material!$J$1222</definedName>
    <definedName name="Washbasin450mm18whitecolour">[1]Material!$J$1277</definedName>
    <definedName name="Washbasinboltkit">[1]Material!$J$1286</definedName>
    <definedName name="WCbrassstopcock12">[1]Material!$J$1245</definedName>
    <definedName name="WCCistern4030whitecolour">[1]Material!$J$1253</definedName>
    <definedName name="WCcisternboltkit">[1]Material!$J$1254</definedName>
    <definedName name="WCfloridecoupled4030whitecolour">[1]Material!$J$1257</definedName>
    <definedName name="WCseatcover">[1]Material!$J$1273</definedName>
    <definedName name="Woodenrodforshoes">[3]Material!$J$1313</definedName>
    <definedName name="x" localSheetId="0">#REF!</definedName>
    <definedName name="x">#REF!</definedName>
    <definedName name="xyz" localSheetId="0">#REF!</definedName>
    <definedName name="xyz">#REF!</definedName>
  </definedName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6" i="27" l="1"/>
  <c r="H25" i="27"/>
  <c r="H24" i="27"/>
  <c r="H23" i="27"/>
  <c r="H22" i="27"/>
  <c r="H21" i="27"/>
  <c r="H20" i="27"/>
  <c r="H19" i="27"/>
  <c r="H18" i="27"/>
  <c r="H28" i="27" l="1"/>
  <c r="H15" i="27"/>
  <c r="H14" i="27"/>
  <c r="H13" i="27"/>
  <c r="H17" i="27" l="1"/>
</calcChain>
</file>

<file path=xl/sharedStrings.xml><?xml version="1.0" encoding="utf-8"?>
<sst xmlns="http://schemas.openxmlformats.org/spreadsheetml/2006/main" count="30" uniqueCount="25">
  <si>
    <t>Date:</t>
  </si>
  <si>
    <t>Drawing No.</t>
  </si>
  <si>
    <t>Prepared by</t>
  </si>
  <si>
    <t>Description</t>
  </si>
  <si>
    <t>Unit</t>
  </si>
  <si>
    <t>Measurement</t>
  </si>
  <si>
    <t>Total Quantity</t>
  </si>
  <si>
    <t>No.</t>
  </si>
  <si>
    <t>This Bill Qty.</t>
  </si>
  <si>
    <t xml:space="preserve">B.O.Q Item </t>
  </si>
  <si>
    <t>Measurement Sheet For Running Bill.</t>
  </si>
  <si>
    <t>Rft.</t>
  </si>
  <si>
    <t>Pioneer Services</t>
  </si>
  <si>
    <t>Contractor:-  PES</t>
  </si>
  <si>
    <t>Vertical Pipe</t>
  </si>
  <si>
    <t>L</t>
  </si>
  <si>
    <t>W</t>
  </si>
  <si>
    <t>H</t>
  </si>
  <si>
    <t>Project :- MEEZAN BANK LIMITED MAKKAH TOWER GUJRANWALA</t>
  </si>
  <si>
    <t>MEEZAN BANK LIMITED
MAKKAH TOWER, GUJRANWALA</t>
  </si>
  <si>
    <t>Part-3: INTERNAL SEWERAGE , VENTS &amp; ROOF DRAINAGE</t>
  </si>
  <si>
    <t>Providing, fixing, jointing and testing uPVC pipe including all fittings such as tees, bends and reducers. Also it includes the cost of  joint solutions &amp; clamping to walls, ceiling hangers, supports, cutting through walls for pipelines and pipe fittings of the following diameters, complete in all respect as per specifications and drawings as well as directed by the Engineer.</t>
  </si>
  <si>
    <t>100 mm dia</t>
  </si>
  <si>
    <t>BASEMENT MEZZANINE FLOOR</t>
  </si>
  <si>
    <t>75 mm 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</si>
</sst>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14" x14ac:knownFonts="1">
    <font>
      <sz val="11"/>
      <color theme="1"/>
      <name val="Calibri"/>
      <family val="2"/>
      <scheme val="minor"/>
    </font>
    <font>
      <sz val="11"/>
      <color theme="1"/>
      <name val="Calibri"/>
      <family val="2"/>
      <scheme val="minor"/>
    </font>
    <font>
      <sz val="10"/>
      <name val="Arial"/>
      <family val="2"/>
    </font>
    <font>
      <b/>
      <sz val="26"/>
      <name val="Arial"/>
      <family val="2"/>
    </font>
    <font>
      <sz val="26"/>
      <name val="Arial"/>
      <family val="2"/>
    </font>
    <font>
      <b/>
      <sz val="28"/>
      <name val="Arial"/>
      <family val="2"/>
    </font>
    <font>
      <b/>
      <sz val="48"/>
      <name val="Arial"/>
      <family val="2"/>
    </font>
    <font>
      <b/>
      <sz val="36"/>
      <name val="Arial"/>
      <family val="2"/>
    </font>
    <font>
      <b/>
      <sz val="30"/>
      <name val="Arial"/>
      <family val="2"/>
    </font>
    <font>
      <sz val="30"/>
      <name val="Arial"/>
      <family val="2"/>
    </font>
    <font>
      <b/>
      <sz val="30"/>
      <color indexed="8"/>
      <name val="Arial"/>
      <family val="2"/>
    </font>
    <font>
      <sz val="30"/>
      <color indexed="8"/>
      <name val="Arial"/>
      <family val="2"/>
    </font>
    <font>
      <sz val="32"/>
      <color indexed="8"/>
      <name val="Arial"/>
      <family val="2"/>
    </font>
    <font>
      <sz val="36"/>
      <name val="Arial"/>
      <family val="2"/>
    </font>
  </fonts>
  <fills count="3">
    <fill>
      <patternFill patternType="none"/>
    </fill>
    <fill>
      <patternFill patternType="gray125"/>
    </fill>
    <fill>
      <patternFill patternType="solid">
        <fgColor theme="0" tint="-0.499984740745262"/>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2" fillId="0" borderId="0"/>
  </cellStyleXfs>
  <cellXfs count="48">
    <xf numFmtId="0" fontId="0" fillId="0" borderId="0" xfId="0"/>
    <xf numFmtId="0" fontId="4" fillId="0" borderId="0" xfId="0" applyFont="1" applyFill="1" applyAlignment="1">
      <alignment horizontal="center" vertical="center"/>
    </xf>
    <xf numFmtId="0" fontId="4" fillId="0" borderId="0" xfId="0" applyFont="1" applyFill="1" applyAlignment="1">
      <alignment horizontal="center"/>
    </xf>
    <xf numFmtId="0" fontId="4" fillId="0" borderId="0" xfId="0" applyFont="1" applyFill="1" applyAlignment="1">
      <alignment horizontal="left"/>
    </xf>
    <xf numFmtId="14" fontId="9" fillId="0" borderId="5" xfId="0" applyNumberFormat="1" applyFont="1" applyFill="1" applyBorder="1" applyAlignment="1">
      <alignment horizontal="center" vertical="center"/>
    </xf>
    <xf numFmtId="0" fontId="9" fillId="0" borderId="5" xfId="0" applyFont="1" applyFill="1" applyBorder="1" applyAlignment="1">
      <alignment horizontal="left" vertical="center"/>
    </xf>
    <xf numFmtId="0" fontId="8" fillId="0" borderId="5" xfId="0" applyNumberFormat="1" applyFont="1" applyFill="1" applyBorder="1" applyAlignment="1">
      <alignment horizontal="center" vertical="center"/>
    </xf>
    <xf numFmtId="0" fontId="8" fillId="0" borderId="5" xfId="2" quotePrefix="1" applyFont="1" applyFill="1" applyBorder="1" applyAlignment="1">
      <alignment horizontal="center" vertical="center"/>
    </xf>
    <xf numFmtId="0" fontId="10" fillId="0" borderId="5" xfId="2" applyFont="1" applyFill="1" applyBorder="1" applyAlignment="1">
      <alignment horizontal="center" vertical="center" wrapText="1"/>
    </xf>
    <xf numFmtId="0" fontId="8" fillId="0" borderId="5" xfId="2" applyFont="1" applyFill="1" applyBorder="1" applyAlignment="1">
      <alignment horizontal="center" vertical="center" wrapText="1"/>
    </xf>
    <xf numFmtId="0" fontId="8" fillId="0" borderId="5" xfId="2" applyFont="1" applyFill="1" applyBorder="1" applyAlignment="1">
      <alignment horizontal="center" vertical="center"/>
    </xf>
    <xf numFmtId="0" fontId="11" fillId="0" borderId="5" xfId="2" applyFont="1" applyFill="1" applyBorder="1" applyAlignment="1">
      <alignment horizontal="center" vertical="center" wrapText="1"/>
    </xf>
    <xf numFmtId="0" fontId="9" fillId="0" borderId="5" xfId="2" applyFont="1" applyFill="1" applyBorder="1" applyAlignment="1">
      <alignment horizontal="center" vertical="center"/>
    </xf>
    <xf numFmtId="0" fontId="9" fillId="0" borderId="5" xfId="0" applyFont="1" applyFill="1" applyBorder="1" applyAlignment="1">
      <alignment horizontal="center" vertical="center"/>
    </xf>
    <xf numFmtId="2" fontId="9" fillId="0" borderId="5" xfId="0" applyNumberFormat="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5" xfId="2" applyFont="1" applyFill="1" applyBorder="1" applyAlignment="1">
      <alignment vertical="center"/>
    </xf>
    <xf numFmtId="0" fontId="9" fillId="0" borderId="5" xfId="0" applyNumberFormat="1" applyFont="1" applyFill="1" applyBorder="1" applyAlignment="1">
      <alignment vertical="center" wrapText="1"/>
    </xf>
    <xf numFmtId="0" fontId="9" fillId="2" borderId="5" xfId="2" applyFont="1" applyFill="1" applyBorder="1" applyAlignment="1">
      <alignment horizontal="center" vertical="center" wrapText="1"/>
    </xf>
    <xf numFmtId="0" fontId="8" fillId="2" borderId="5" xfId="0" applyFont="1" applyFill="1" applyBorder="1" applyAlignment="1">
      <alignment horizontal="left" vertical="center"/>
    </xf>
    <xf numFmtId="0" fontId="8" fillId="2" borderId="5" xfId="0" applyFont="1" applyFill="1" applyBorder="1" applyAlignment="1">
      <alignment horizontal="center" vertical="center"/>
    </xf>
    <xf numFmtId="0" fontId="9" fillId="2" borderId="5" xfId="0" applyFont="1" applyFill="1" applyBorder="1" applyAlignment="1">
      <alignment horizontal="center" vertical="center"/>
    </xf>
    <xf numFmtId="2" fontId="8" fillId="2" borderId="5" xfId="1" applyNumberFormat="1" applyFont="1" applyFill="1" applyBorder="1" applyAlignment="1">
      <alignment horizontal="center" vertical="center"/>
    </xf>
    <xf numFmtId="164" fontId="9" fillId="2" borderId="5" xfId="1" applyFont="1" applyFill="1" applyBorder="1" applyAlignment="1">
      <alignment horizontal="center" vertical="center"/>
    </xf>
    <xf numFmtId="0" fontId="12" fillId="0" borderId="5" xfId="2" applyFont="1" applyFill="1" applyBorder="1" applyAlignment="1">
      <alignment horizontal="left" vertical="center" wrapText="1"/>
    </xf>
    <xf numFmtId="0" fontId="11" fillId="0" borderId="5" xfId="2" applyFont="1" applyFill="1" applyBorder="1" applyAlignment="1">
      <alignment horizontal="left" vertical="center" wrapText="1"/>
    </xf>
    <xf numFmtId="0" fontId="8" fillId="0" borderId="5" xfId="0" applyFont="1" applyFill="1" applyBorder="1" applyAlignment="1">
      <alignment horizontal="center" vertical="center"/>
    </xf>
    <xf numFmtId="0" fontId="9" fillId="0" borderId="9" xfId="0" applyFont="1" applyBorder="1" applyAlignment="1">
      <alignment horizontal="left" vertical="center" wrapText="1"/>
    </xf>
    <xf numFmtId="0" fontId="8" fillId="0" borderId="5" xfId="0" applyFont="1" applyFill="1" applyBorder="1" applyAlignment="1">
      <alignment horizontal="center" vertical="center" wrapText="1"/>
    </xf>
    <xf numFmtId="0" fontId="8" fillId="0" borderId="5" xfId="0" applyFont="1" applyFill="1" applyBorder="1" applyAlignment="1">
      <alignment horizontal="left" vertical="center"/>
    </xf>
    <xf numFmtId="0" fontId="8" fillId="0" borderId="5" xfId="0" applyFont="1" applyFill="1" applyBorder="1" applyAlignment="1">
      <alignment horizontal="center" vertical="center"/>
    </xf>
    <xf numFmtId="0" fontId="13" fillId="0" borderId="5" xfId="2" applyFont="1" applyFill="1" applyBorder="1" applyAlignment="1">
      <alignment horizontal="center" vertical="center" wrapText="1"/>
    </xf>
    <xf numFmtId="0" fontId="8" fillId="0" borderId="5" xfId="0" applyFont="1" applyFill="1" applyBorder="1" applyAlignment="1">
      <alignment horizontal="center" vertical="center"/>
    </xf>
    <xf numFmtId="0" fontId="8" fillId="0" borderId="5" xfId="0" applyFont="1" applyFill="1" applyBorder="1" applyAlignment="1">
      <alignment horizontal="center" vertical="center" wrapText="1"/>
    </xf>
    <xf numFmtId="0" fontId="6" fillId="0" borderId="6" xfId="0" applyFont="1" applyFill="1" applyBorder="1" applyAlignment="1">
      <alignment horizontal="center" vertical="center"/>
    </xf>
    <xf numFmtId="0" fontId="6" fillId="0" borderId="7" xfId="0" applyFont="1" applyFill="1" applyBorder="1" applyAlignment="1">
      <alignment horizontal="center" vertical="center"/>
    </xf>
    <xf numFmtId="0" fontId="6" fillId="0" borderId="8" xfId="0" applyFont="1" applyFill="1" applyBorder="1" applyAlignment="1">
      <alignment horizontal="center" vertical="center"/>
    </xf>
    <xf numFmtId="0" fontId="7" fillId="0" borderId="6" xfId="0" applyFont="1" applyFill="1" applyBorder="1" applyAlignment="1">
      <alignment horizontal="center" vertical="center"/>
    </xf>
    <xf numFmtId="0" fontId="7" fillId="0" borderId="7" xfId="0" applyFont="1" applyFill="1" applyBorder="1" applyAlignment="1">
      <alignment horizontal="center" vertical="center"/>
    </xf>
    <xf numFmtId="0" fontId="7" fillId="0" borderId="8" xfId="0" applyFont="1" applyFill="1" applyBorder="1" applyAlignment="1">
      <alignment horizontal="center" vertical="center"/>
    </xf>
    <xf numFmtId="0" fontId="5" fillId="0" borderId="1" xfId="0" applyFont="1" applyFill="1" applyBorder="1" applyAlignment="1">
      <alignment horizontal="center" vertical="center"/>
    </xf>
    <xf numFmtId="0" fontId="5" fillId="0" borderId="2" xfId="0" applyFont="1" applyFill="1" applyBorder="1" applyAlignment="1">
      <alignment horizontal="center" vertical="center"/>
    </xf>
    <xf numFmtId="0" fontId="5" fillId="0" borderId="3" xfId="0" applyFont="1" applyFill="1" applyBorder="1" applyAlignment="1">
      <alignment horizontal="center" vertical="center"/>
    </xf>
    <xf numFmtId="0" fontId="3" fillId="0" borderId="4" xfId="0" applyFont="1" applyFill="1" applyBorder="1" applyAlignment="1">
      <alignment horizontal="center"/>
    </xf>
    <xf numFmtId="0" fontId="8" fillId="0" borderId="5" xfId="0" applyFont="1" applyFill="1" applyBorder="1" applyAlignment="1">
      <alignment horizontal="left" vertical="center"/>
    </xf>
    <xf numFmtId="0" fontId="8" fillId="0" borderId="5" xfId="0" applyFont="1" applyFill="1" applyBorder="1" applyAlignment="1">
      <alignment horizontal="left" vertical="center" wrapText="1"/>
    </xf>
    <xf numFmtId="0" fontId="8" fillId="0" borderId="5" xfId="0" applyFont="1" applyFill="1" applyBorder="1" applyAlignment="1">
      <alignment horizontal="center" wrapText="1"/>
    </xf>
    <xf numFmtId="0" fontId="8" fillId="0" borderId="5" xfId="0" applyFont="1" applyFill="1" applyBorder="1" applyAlignment="1">
      <alignment horizontal="center" vertical="center"/>
    </xf>
  </cellXfs>
  <cellStyles count="5">
    <cellStyle name="Comma" xfId="1" builtinId="3"/>
    <cellStyle name="Normal" xfId="0" builtinId="0"/>
    <cellStyle name="Normal 10" xfId="3" xr:uid="{00000000-0005-0000-0000-000002000000}"/>
    <cellStyle name="Normal 11" xfId="4" xr:uid="{00000000-0005-0000-0000-000003000000}"/>
    <cellStyle name="Normal 2" xfId="2"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2.xml"/><Relationship Id="rId7" Type="http://schemas.openxmlformats.org/officeDocument/2006/relationships/styles" Target="styles.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20Balochistan%20Preliminary%20Draft%202006\CSR-DRAFT-200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E%20Drive\PROJECTS\Head%20Office%20-%20Honda%20Building\final%20bill\ATLAS-NEW\ATLAS%20BANK\LIBERTY%20MKT-LHR\LIBERTY%20CERTIFIED%20BILL.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F:\Users\TH\Downloads\Documents%20and%20Settings\abid\Desktop\CSR\CSR-DRAFT-200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Contract%20Documents\CSR\CSR-DRAFT-200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ow r="420">
          <cell r="I420">
            <v>4743.72</v>
          </cell>
        </row>
      </sheetData>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row r="72">
          <cell r="J72">
            <v>90</v>
          </cell>
        </row>
        <row r="73">
          <cell r="J73">
            <v>110</v>
          </cell>
        </row>
        <row r="256">
          <cell r="J256">
            <v>550</v>
          </cell>
        </row>
        <row r="285">
          <cell r="J285">
            <v>1402</v>
          </cell>
        </row>
        <row r="290">
          <cell r="J290">
            <v>350</v>
          </cell>
        </row>
        <row r="305">
          <cell r="J305">
            <v>6000</v>
          </cell>
        </row>
        <row r="960">
          <cell r="J960">
            <v>70</v>
          </cell>
        </row>
        <row r="1101">
          <cell r="J1101">
            <v>90</v>
          </cell>
        </row>
        <row r="1102">
          <cell r="J1102">
            <v>150</v>
          </cell>
        </row>
        <row r="1107">
          <cell r="J1107">
            <v>550</v>
          </cell>
        </row>
        <row r="1108">
          <cell r="J1108">
            <v>85</v>
          </cell>
        </row>
        <row r="1109">
          <cell r="J1109">
            <v>1480</v>
          </cell>
        </row>
        <row r="1245">
          <cell r="J1245">
            <v>78</v>
          </cell>
        </row>
        <row r="1253">
          <cell r="J1253">
            <v>915</v>
          </cell>
        </row>
        <row r="1254">
          <cell r="J1254">
            <v>25</v>
          </cell>
        </row>
        <row r="1257">
          <cell r="J1257">
            <v>1820</v>
          </cell>
        </row>
        <row r="1273">
          <cell r="J1273">
            <v>219</v>
          </cell>
        </row>
        <row r="1277">
          <cell r="J1277">
            <v>400</v>
          </cell>
        </row>
        <row r="1286">
          <cell r="J1286">
            <v>75</v>
          </cell>
        </row>
      </sheetData>
      <sheetData sheetId="64">
        <row r="3">
          <cell r="F3">
            <v>22.5</v>
          </cell>
        </row>
        <row r="9">
          <cell r="F9">
            <v>43.75</v>
          </cell>
        </row>
        <row r="14">
          <cell r="F14">
            <v>31.25</v>
          </cell>
        </row>
        <row r="23">
          <cell r="F23">
            <v>43.75</v>
          </cell>
        </row>
      </sheetData>
      <sheetData sheetId="6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UMBING"/>
      <sheetName val="A-C"/>
      <sheetName val="FURNITURE"/>
      <sheetName val="ELECT "/>
      <sheetName val="Civil Bill"/>
      <sheetName val="SUMMARY"/>
      <sheetName val="1"/>
      <sheetName val="6, 7,8,9,10"/>
      <sheetName val="11,12"/>
      <sheetName val="13,14"/>
      <sheetName val="16"/>
      <sheetName val="17"/>
      <sheetName val="19"/>
      <sheetName val="20"/>
      <sheetName val="21"/>
      <sheetName val="22"/>
      <sheetName val="23"/>
      <sheetName val="24"/>
      <sheetName val="25"/>
      <sheetName val="26,27"/>
      <sheetName val="32"/>
      <sheetName val="34"/>
      <sheetName val="35"/>
      <sheetName val="36"/>
      <sheetName val="37"/>
      <sheetName val="44"/>
      <sheetName val="45,46"/>
      <sheetName val="47"/>
      <sheetName val="48"/>
      <sheetName val="5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ow r="108">
          <cell r="J108">
            <v>56.25</v>
          </cell>
        </row>
        <row r="118">
          <cell r="J118">
            <v>240</v>
          </cell>
        </row>
        <row r="601">
          <cell r="J601">
            <v>40</v>
          </cell>
        </row>
        <row r="603">
          <cell r="J603">
            <v>2</v>
          </cell>
        </row>
        <row r="762">
          <cell r="J762">
            <v>52</v>
          </cell>
        </row>
        <row r="1106">
          <cell r="J1106">
            <v>30</v>
          </cell>
        </row>
        <row r="1222">
          <cell r="J1222">
            <v>30</v>
          </cell>
        </row>
        <row r="1313">
          <cell r="J1313">
            <v>28</v>
          </cell>
        </row>
      </sheetData>
      <sheetData sheetId="64" refreshError="1"/>
      <sheetData sheetId="6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2"/>
      <sheetName val="F2"/>
      <sheetName val="DA3"/>
      <sheetName val="F3"/>
      <sheetName val="DA4"/>
      <sheetName val="F4"/>
      <sheetName val="DA5"/>
      <sheetName val="F5"/>
      <sheetName val="DA6"/>
      <sheetName val="F6"/>
      <sheetName val="DA7"/>
      <sheetName val="F7"/>
      <sheetName val="DA8"/>
      <sheetName val="F8"/>
      <sheetName val="DA9"/>
      <sheetName val="F9"/>
      <sheetName val="DA10"/>
      <sheetName val="F10"/>
      <sheetName val="DA11"/>
      <sheetName val="F11"/>
      <sheetName val="Table11"/>
      <sheetName val="DA12"/>
      <sheetName val="F12"/>
      <sheetName val="DA13"/>
      <sheetName val="F13"/>
      <sheetName val="DA14"/>
      <sheetName val="F14"/>
      <sheetName val="DA15"/>
      <sheetName val="F15"/>
      <sheetName val="DA16"/>
      <sheetName val="F16"/>
      <sheetName val="DA17"/>
      <sheetName val="F17"/>
      <sheetName val="DA18"/>
      <sheetName val="F18"/>
      <sheetName val="DA19"/>
      <sheetName val="F19"/>
      <sheetName val="DA20"/>
      <sheetName val="F20"/>
      <sheetName val="DA21"/>
      <sheetName val="F21"/>
      <sheetName val="DA22"/>
      <sheetName val="F22"/>
      <sheetName val="DA23"/>
      <sheetName val="F23"/>
      <sheetName val="DA24"/>
      <sheetName val="F24"/>
      <sheetName val="DA25"/>
      <sheetName val="F25"/>
      <sheetName val="DA26"/>
      <sheetName val="F26"/>
      <sheetName val="DA27"/>
      <sheetName val="F27"/>
      <sheetName val="DA28"/>
      <sheetName val="F28"/>
      <sheetName val="DA29"/>
      <sheetName val="F29"/>
      <sheetName val="DA30"/>
      <sheetName val="F30"/>
      <sheetName val="DA31"/>
      <sheetName val="F31"/>
      <sheetName val="DA"/>
      <sheetName val="F"/>
      <sheetName val="Material"/>
      <sheetName val="Labour"/>
      <sheetName val="Pag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row r="398">
          <cell r="C398" t="str">
            <v>Supply and installation of 1-gang, 5 Amp, 250 Volt,. plate type moulded switch including appropriate size 2 sq.mm (16 SWG) sheet steel box to be fixed recessed in wall. The switch shall be PPI make.</v>
          </cell>
        </row>
        <row r="531">
          <cell r="C531" t="str">
            <v>Installation of switches supplied under item 30-16 alongwith fan regulators on appropriate size 2 sq.mmm. (16 SWG) sheet steel box to be fixed recessed in wall alongwith 3mm thick plastic front plate suitable for upto 2 fan regulators and switches on a co</v>
          </cell>
        </row>
        <row r="1473">
          <cell r="C1473" t="str">
            <v>Supply and installation of 15 Amp, triple pole, 415 volts metal clad load break switch on surface of walls.</v>
          </cell>
        </row>
      </sheetData>
      <sheetData sheetId="58"/>
      <sheetData sheetId="59"/>
      <sheetData sheetId="60"/>
      <sheetData sheetId="61"/>
      <sheetData sheetId="62"/>
      <sheetData sheetId="63"/>
      <sheetData sheetId="64"/>
      <sheetData sheetId="6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pageSetUpPr fitToPage="1"/>
  </sheetPr>
  <dimension ref="A1:H28"/>
  <sheetViews>
    <sheetView tabSelected="1" zoomScale="30" zoomScaleNormal="30" zoomScaleSheetLayoutView="30" workbookViewId="0">
      <selection sqref="A1:H28"/>
    </sheetView>
  </sheetViews>
  <sheetFormatPr defaultColWidth="9.140625" defaultRowHeight="33" x14ac:dyDescent="0.45"/>
  <cols>
    <col min="1" max="1" width="22.7109375" style="2" customWidth="1"/>
    <col min="2" max="2" width="172" style="3" customWidth="1"/>
    <col min="3" max="3" width="20.5703125" style="1" customWidth="1"/>
    <col min="4" max="4" width="19.5703125" style="1" customWidth="1"/>
    <col min="5" max="5" width="35.5703125" style="1" customWidth="1"/>
    <col min="6" max="6" width="29.7109375" style="1" customWidth="1"/>
    <col min="7" max="7" width="18.85546875" style="1" customWidth="1"/>
    <col min="8" max="8" width="35.7109375" style="1" customWidth="1"/>
    <col min="9" max="16384" width="9.140625" style="1"/>
  </cols>
  <sheetData>
    <row r="1" spans="1:8" ht="62.25" customHeight="1" x14ac:dyDescent="0.25">
      <c r="A1" s="34" t="s">
        <v>12</v>
      </c>
      <c r="B1" s="35"/>
      <c r="C1" s="35"/>
      <c r="D1" s="35"/>
      <c r="E1" s="35"/>
      <c r="F1" s="35"/>
      <c r="G1" s="35"/>
      <c r="H1" s="36"/>
    </row>
    <row r="2" spans="1:8" ht="45" customHeight="1" x14ac:dyDescent="0.25">
      <c r="A2" s="37" t="s">
        <v>10</v>
      </c>
      <c r="B2" s="38"/>
      <c r="C2" s="38"/>
      <c r="D2" s="38"/>
      <c r="E2" s="38"/>
      <c r="F2" s="38"/>
      <c r="G2" s="38"/>
      <c r="H2" s="39"/>
    </row>
    <row r="3" spans="1:8" ht="56.25" customHeight="1" x14ac:dyDescent="0.25">
      <c r="A3" s="40"/>
      <c r="B3" s="41"/>
      <c r="C3" s="41"/>
      <c r="D3" s="41"/>
      <c r="E3" s="41"/>
      <c r="F3" s="41"/>
      <c r="G3" s="41"/>
      <c r="H3" s="42"/>
    </row>
    <row r="4" spans="1:8" ht="33.75" x14ac:dyDescent="0.5">
      <c r="A4" s="43"/>
      <c r="B4" s="43"/>
      <c r="C4" s="43"/>
      <c r="D4" s="43"/>
      <c r="E4" s="43"/>
      <c r="F4" s="43"/>
      <c r="G4" s="43"/>
      <c r="H4" s="43"/>
    </row>
    <row r="5" spans="1:8" ht="52.5" customHeight="1" x14ac:dyDescent="0.25">
      <c r="A5" s="44" t="s">
        <v>18</v>
      </c>
      <c r="B5" s="44"/>
      <c r="C5" s="33" t="s">
        <v>19</v>
      </c>
      <c r="D5" s="33"/>
      <c r="E5" s="33"/>
      <c r="F5" s="44" t="s">
        <v>0</v>
      </c>
      <c r="G5" s="44"/>
      <c r="H5" s="4">
        <v>45726</v>
      </c>
    </row>
    <row r="6" spans="1:8" ht="39" customHeight="1" x14ac:dyDescent="0.25">
      <c r="A6" s="44" t="s">
        <v>13</v>
      </c>
      <c r="B6" s="44"/>
      <c r="C6" s="33"/>
      <c r="D6" s="33"/>
      <c r="E6" s="33"/>
      <c r="F6" s="44" t="s">
        <v>1</v>
      </c>
      <c r="G6" s="44"/>
      <c r="H6" s="29"/>
    </row>
    <row r="7" spans="1:8" ht="41.25" customHeight="1" x14ac:dyDescent="0.25">
      <c r="A7" s="44"/>
      <c r="B7" s="44"/>
      <c r="C7" s="33"/>
      <c r="D7" s="33"/>
      <c r="E7" s="33"/>
      <c r="F7" s="45" t="s">
        <v>2</v>
      </c>
      <c r="G7" s="45"/>
      <c r="H7" s="5"/>
    </row>
    <row r="8" spans="1:8" ht="33.75" customHeight="1" x14ac:dyDescent="0.25">
      <c r="A8" s="46" t="s">
        <v>9</v>
      </c>
      <c r="B8" s="47" t="s">
        <v>3</v>
      </c>
      <c r="C8" s="47" t="s">
        <v>4</v>
      </c>
      <c r="D8" s="47" t="s">
        <v>5</v>
      </c>
      <c r="E8" s="47"/>
      <c r="F8" s="47"/>
      <c r="G8" s="47"/>
      <c r="H8" s="33" t="s">
        <v>6</v>
      </c>
    </row>
    <row r="9" spans="1:8" ht="52.5" customHeight="1" x14ac:dyDescent="0.25">
      <c r="A9" s="46"/>
      <c r="B9" s="47"/>
      <c r="C9" s="47"/>
      <c r="D9" s="30" t="s">
        <v>7</v>
      </c>
      <c r="E9" s="6" t="s">
        <v>15</v>
      </c>
      <c r="F9" s="30" t="s">
        <v>16</v>
      </c>
      <c r="G9" s="30" t="s">
        <v>17</v>
      </c>
      <c r="H9" s="33"/>
    </row>
    <row r="10" spans="1:8" ht="47.25" customHeight="1" x14ac:dyDescent="0.25">
      <c r="A10" s="7"/>
      <c r="B10" s="8" t="s">
        <v>23</v>
      </c>
      <c r="C10" s="30"/>
      <c r="D10" s="30"/>
      <c r="E10" s="6"/>
      <c r="F10" s="6"/>
      <c r="G10" s="30"/>
      <c r="H10" s="28"/>
    </row>
    <row r="11" spans="1:8" ht="42.75" customHeight="1" x14ac:dyDescent="0.25">
      <c r="A11" s="9"/>
      <c r="B11" s="8" t="s">
        <v>20</v>
      </c>
      <c r="C11" s="10"/>
      <c r="D11" s="30"/>
      <c r="E11" s="30"/>
      <c r="F11" s="30"/>
      <c r="G11" s="30"/>
      <c r="H11" s="28"/>
    </row>
    <row r="12" spans="1:8" ht="408.75" customHeight="1" x14ac:dyDescent="0.25">
      <c r="A12" s="31">
        <v>3.1</v>
      </c>
      <c r="B12" s="27" t="s">
        <v>21</v>
      </c>
      <c r="C12" s="10"/>
      <c r="D12" s="30"/>
      <c r="E12" s="30"/>
      <c r="F12" s="30"/>
      <c r="G12" s="30"/>
      <c r="H12" s="28"/>
    </row>
    <row r="13" spans="1:8" ht="54.75" customHeight="1" x14ac:dyDescent="0.25">
      <c r="A13" s="11"/>
      <c r="B13" s="24" t="s">
        <v>24</v>
      </c>
      <c r="C13" s="12" t="s">
        <v>11</v>
      </c>
      <c r="D13" s="13">
        <v>1</v>
      </c>
      <c r="E13" s="14">
        <v>46.5</v>
      </c>
      <c r="F13" s="14"/>
      <c r="G13" s="26"/>
      <c r="H13" s="14">
        <f>E13</f>
        <v>46.5</v>
      </c>
    </row>
    <row r="14" spans="1:8" ht="54.75" customHeight="1" x14ac:dyDescent="0.25">
      <c r="A14" s="11"/>
      <c r="B14" s="25"/>
      <c r="C14" s="12"/>
      <c r="D14" s="13">
        <v>1</v>
      </c>
      <c r="E14" s="14">
        <v>5.5</v>
      </c>
      <c r="F14" s="14"/>
      <c r="G14" s="26"/>
      <c r="H14" s="14">
        <f t="shared" ref="H14" si="0">E14</f>
        <v>5.5</v>
      </c>
    </row>
    <row r="15" spans="1:8" ht="54.75" customHeight="1" x14ac:dyDescent="0.25">
      <c r="A15" s="11"/>
      <c r="B15" s="24" t="s">
        <v>14</v>
      </c>
      <c r="C15" s="12"/>
      <c r="D15" s="13">
        <v>2</v>
      </c>
      <c r="E15" s="14">
        <v>2</v>
      </c>
      <c r="F15" s="14"/>
      <c r="G15" s="26"/>
      <c r="H15" s="14">
        <f>D15*E15</f>
        <v>4</v>
      </c>
    </row>
    <row r="16" spans="1:8" ht="54.75" customHeight="1" x14ac:dyDescent="0.25">
      <c r="A16" s="15"/>
      <c r="B16" s="16"/>
      <c r="C16" s="12"/>
      <c r="D16" s="13"/>
      <c r="E16" s="13"/>
      <c r="F16" s="26"/>
      <c r="G16" s="26"/>
      <c r="H16" s="17"/>
    </row>
    <row r="17" spans="1:8" ht="54.75" customHeight="1" x14ac:dyDescent="0.25">
      <c r="A17" s="18"/>
      <c r="B17" s="19" t="s">
        <v>8</v>
      </c>
      <c r="C17" s="20" t="s">
        <v>11</v>
      </c>
      <c r="D17" s="21"/>
      <c r="E17" s="22"/>
      <c r="F17" s="22"/>
      <c r="G17" s="23"/>
      <c r="H17" s="22">
        <f>SUM(H13:H16)</f>
        <v>56</v>
      </c>
    </row>
    <row r="18" spans="1:8" ht="54.75" customHeight="1" x14ac:dyDescent="0.25">
      <c r="A18" s="11"/>
      <c r="B18" s="24" t="s">
        <v>22</v>
      </c>
      <c r="C18" s="12" t="s">
        <v>11</v>
      </c>
      <c r="D18" s="13">
        <v>1</v>
      </c>
      <c r="E18" s="14">
        <v>10.5</v>
      </c>
      <c r="F18" s="14"/>
      <c r="G18" s="32"/>
      <c r="H18" s="14">
        <f>E18</f>
        <v>10.5</v>
      </c>
    </row>
    <row r="19" spans="1:8" ht="54.75" customHeight="1" x14ac:dyDescent="0.25">
      <c r="A19" s="11"/>
      <c r="B19" s="25"/>
      <c r="C19" s="12"/>
      <c r="D19" s="13">
        <v>1</v>
      </c>
      <c r="E19" s="14">
        <v>1.58</v>
      </c>
      <c r="F19" s="14"/>
      <c r="G19" s="32"/>
      <c r="H19" s="14">
        <f t="shared" ref="H19:H25" si="1">E19</f>
        <v>1.58</v>
      </c>
    </row>
    <row r="20" spans="1:8" ht="54.75" customHeight="1" x14ac:dyDescent="0.25">
      <c r="A20" s="11"/>
      <c r="B20" s="25"/>
      <c r="C20" s="12"/>
      <c r="D20" s="13">
        <v>1</v>
      </c>
      <c r="E20" s="14">
        <v>11.58</v>
      </c>
      <c r="F20" s="14"/>
      <c r="G20" s="32"/>
      <c r="H20" s="14">
        <f t="shared" si="1"/>
        <v>11.58</v>
      </c>
    </row>
    <row r="21" spans="1:8" ht="54.75" customHeight="1" x14ac:dyDescent="0.25">
      <c r="A21" s="11"/>
      <c r="B21" s="25"/>
      <c r="C21" s="12"/>
      <c r="D21" s="13">
        <v>1</v>
      </c>
      <c r="E21" s="14">
        <v>9.83</v>
      </c>
      <c r="F21" s="14"/>
      <c r="G21" s="32"/>
      <c r="H21" s="14">
        <f t="shared" si="1"/>
        <v>9.83</v>
      </c>
    </row>
    <row r="22" spans="1:8" ht="54.75" customHeight="1" x14ac:dyDescent="0.25">
      <c r="A22" s="11"/>
      <c r="B22" s="25"/>
      <c r="C22" s="12"/>
      <c r="D22" s="13">
        <v>1</v>
      </c>
      <c r="E22" s="14">
        <v>1</v>
      </c>
      <c r="F22" s="14"/>
      <c r="G22" s="32"/>
      <c r="H22" s="14">
        <f t="shared" si="1"/>
        <v>1</v>
      </c>
    </row>
    <row r="23" spans="1:8" ht="54.75" customHeight="1" x14ac:dyDescent="0.25">
      <c r="A23" s="11"/>
      <c r="B23" s="25"/>
      <c r="C23" s="12"/>
      <c r="D23" s="13">
        <v>1</v>
      </c>
      <c r="E23" s="14">
        <v>2.08</v>
      </c>
      <c r="F23" s="14"/>
      <c r="G23" s="32"/>
      <c r="H23" s="14">
        <f t="shared" si="1"/>
        <v>2.08</v>
      </c>
    </row>
    <row r="24" spans="1:8" ht="54.75" customHeight="1" x14ac:dyDescent="0.25">
      <c r="A24" s="11"/>
      <c r="B24" s="25"/>
      <c r="C24" s="12"/>
      <c r="D24" s="13">
        <v>1</v>
      </c>
      <c r="E24" s="14">
        <v>0.66</v>
      </c>
      <c r="F24" s="14"/>
      <c r="G24" s="32"/>
      <c r="H24" s="14">
        <f t="shared" si="1"/>
        <v>0.66</v>
      </c>
    </row>
    <row r="25" spans="1:8" ht="54.75" customHeight="1" x14ac:dyDescent="0.25">
      <c r="A25" s="11"/>
      <c r="B25" s="25"/>
      <c r="C25" s="12"/>
      <c r="D25" s="13">
        <v>1</v>
      </c>
      <c r="E25" s="14">
        <v>1.08</v>
      </c>
      <c r="F25" s="14"/>
      <c r="G25" s="32"/>
      <c r="H25" s="14">
        <f t="shared" si="1"/>
        <v>1.08</v>
      </c>
    </row>
    <row r="26" spans="1:8" ht="54.75" customHeight="1" x14ac:dyDescent="0.25">
      <c r="A26" s="11"/>
      <c r="B26" s="24" t="s">
        <v>14</v>
      </c>
      <c r="C26" s="12"/>
      <c r="D26" s="13">
        <v>3</v>
      </c>
      <c r="E26" s="14">
        <v>2</v>
      </c>
      <c r="F26" s="14"/>
      <c r="G26" s="32"/>
      <c r="H26" s="14">
        <f>D26*E26</f>
        <v>6</v>
      </c>
    </row>
    <row r="27" spans="1:8" ht="54.75" customHeight="1" x14ac:dyDescent="0.25">
      <c r="A27" s="15"/>
      <c r="B27" s="16"/>
      <c r="C27" s="12"/>
      <c r="D27" s="13"/>
      <c r="E27" s="13"/>
      <c r="F27" s="32"/>
      <c r="G27" s="32"/>
      <c r="H27" s="17"/>
    </row>
    <row r="28" spans="1:8" ht="54.75" customHeight="1" x14ac:dyDescent="0.25">
      <c r="A28" s="18"/>
      <c r="B28" s="19" t="s">
        <v>8</v>
      </c>
      <c r="C28" s="20" t="s">
        <v>11</v>
      </c>
      <c r="D28" s="21"/>
      <c r="E28" s="22"/>
      <c r="F28" s="22"/>
      <c r="G28" s="23"/>
      <c r="H28" s="22">
        <f>SUM(H18:H27)</f>
        <v>44.309999999999995</v>
      </c>
    </row>
  </sheetData>
  <mergeCells count="16">
    <mergeCell ref="H8:H9"/>
    <mergeCell ref="A1:H1"/>
    <mergeCell ref="A2:H2"/>
    <mergeCell ref="A3:H3"/>
    <mergeCell ref="A4:H4"/>
    <mergeCell ref="A5:B5"/>
    <mergeCell ref="C5:E7"/>
    <mergeCell ref="F5:G5"/>
    <mergeCell ref="A6:B6"/>
    <mergeCell ref="F6:G6"/>
    <mergeCell ref="A7:B7"/>
    <mergeCell ref="F7:G7"/>
    <mergeCell ref="A8:A9"/>
    <mergeCell ref="B8:B9"/>
    <mergeCell ref="C8:C9"/>
    <mergeCell ref="D8:G8"/>
  </mergeCells>
  <printOptions horizontalCentered="1"/>
  <pageMargins left="0.23622047244094491" right="0.23622047244094491" top="0" bottom="0" header="0" footer="0"/>
  <pageSetup paperSize="9" scale="2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Basement Mezzanine Upvc-Pipe</vt:lpstr>
      <vt:lpstr>'Basement Mezzanine Upvc-Pipe'!Print_Area</vt:lpstr>
      <vt:lpstr>'Basement Mezzanine Upvc-Pipe'!Print_Titles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Pioneer Engineering</dc:creator>
  <cp:lastModifiedBy>Rehan Aslam</cp:lastModifiedBy>
  <cp:lastPrinted>2025-03-15T07:00:34Z</cp:lastPrinted>
  <dcterms:created xsi:type="dcterms:W3CDTF">2017-03-27T09:56:49Z</dcterms:created>
  <dcterms:modified xsi:type="dcterms:W3CDTF">2025-03-15T07:00:39Z</dcterms:modified>
</cp:coreProperties>
</file>