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\PO\"/>
    </mc:Choice>
  </mc:AlternateContent>
  <xr:revisionPtr revIDLastSave="0" documentId="13_ncr:1_{43B1F608-5E05-4EBA-83E1-5114FE4766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I28" i="1"/>
  <c r="I29" i="1"/>
  <c r="I30" i="1"/>
  <c r="I31" i="1"/>
  <c r="I32" i="1"/>
  <c r="I33" i="1"/>
  <c r="I27" i="1"/>
  <c r="G33" i="1"/>
  <c r="G32" i="1"/>
  <c r="G31" i="1"/>
  <c r="G30" i="1"/>
  <c r="G29" i="1"/>
  <c r="G28" i="1"/>
  <c r="G27" i="1"/>
  <c r="G37" i="1" l="1"/>
  <c r="G35" i="1" l="1"/>
  <c r="G36" i="1" s="1"/>
</calcChain>
</file>

<file path=xl/sharedStrings.xml><?xml version="1.0" encoding="utf-8"?>
<sst xmlns="http://schemas.openxmlformats.org/spreadsheetml/2006/main" count="38" uniqueCount="31">
  <si>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</si>
  <si>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</si>
  <si>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</si>
  <si>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</si>
  <si>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</si>
  <si>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</si>
  <si>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</si>
  <si>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</si>
  <si>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</si>
  <si>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</si>
  <si>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</si>
  <si>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</si>
  <si>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</si>
  <si>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</si>
  <si>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</si>
  <si>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</si>
  <si>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Supply of ERW Black Pipe Plain End for the project (Engro Office Harbour Front Clifton Karachi)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</si>
  <si>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</si>
  <si>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</si>
  <si>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</si>
  <si>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</si>
  <si>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</si>
  <si>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</si>
  <si>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ERW Black pipe Plain End  65mm</t>
  </si>
  <si>
    <t>ERW Black pipe Plain End  80mm</t>
  </si>
  <si>
    <t>LEN</t>
  </si>
  <si>
    <t>Mtr</t>
  </si>
  <si>
    <t>Discount 4%</t>
  </si>
  <si>
    <t>GST 18%</t>
  </si>
  <si>
    <t>ERW Black pipe Plain End  10mm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</si>
  <si>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ENGINEERS COMPANY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</si>
</sst>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3" fillId="0" borderId="1" xfId="1" applyNumberFormat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62</xdr:row>
      <xdr:rowOff>161925</xdr:rowOff>
    </xdr:from>
    <xdr:to>
      <xdr:col>10</xdr:col>
      <xdr:colOff>200025</xdr:colOff>
      <xdr:row>65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53</xdr:row>
      <xdr:rowOff>19050</xdr:rowOff>
    </xdr:from>
    <xdr:to>
      <xdr:col>11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1181100</xdr:colOff>
      <xdr:row>1</xdr:row>
      <xdr:rowOff>76200</xdr:rowOff>
    </xdr:from>
    <xdr:to>
      <xdr:col>4</xdr:col>
      <xdr:colOff>400495</xdr:colOff>
      <xdr:row>6</xdr:row>
      <xdr:rowOff>162077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76225"/>
          <a:ext cx="3191320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4"/>
  <sheetViews>
    <sheetView tabSelected="1" zoomScaleNormal="100" zoomScaleSheetLayoutView="100" workbookViewId="0">
      <selection activeCell="A53" sqref="A53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17</v>
      </c>
      <c r="B14" s="1"/>
      <c r="G14" s="10">
        <v>45421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4" t="s">
        <v>18</v>
      </c>
      <c r="B17" s="24"/>
      <c r="C17" s="24"/>
      <c r="D17" s="24"/>
      <c r="E17" s="24"/>
      <c r="F17" s="24"/>
      <c r="G17" s="24"/>
    </row>
    <row r="18" spans="1:9" x14ac:dyDescent="0.25">
      <c r="A18" s="32"/>
      <c r="B18" s="32"/>
      <c r="C18" s="32"/>
      <c r="D18" s="32"/>
      <c r="E18" s="32"/>
      <c r="F18" s="32"/>
      <c r="G18" s="32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25" t="s">
        <v>15</v>
      </c>
      <c r="B20" s="25"/>
      <c r="C20" s="25"/>
      <c r="D20" s="25"/>
      <c r="E20" s="25"/>
      <c r="F20" s="25"/>
      <c r="G20" s="25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29" t="s">
        <v>16</v>
      </c>
      <c r="B25" s="30"/>
      <c r="C25" s="30"/>
      <c r="D25" s="30"/>
      <c r="E25" s="30"/>
      <c r="F25" s="30"/>
      <c r="G25" s="31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26</v>
      </c>
      <c r="F26" s="14" t="s">
        <v>8</v>
      </c>
      <c r="G26" s="13" t="s">
        <v>9</v>
      </c>
      <c r="H26" s="21"/>
      <c r="I26" s="21"/>
    </row>
    <row r="27" spans="1:9" s="4" customFormat="1" ht="49.5" customHeight="1" x14ac:dyDescent="0.25">
      <c r="A27" s="5">
        <v>1</v>
      </c>
      <c r="B27" s="20" t="s">
        <v>19</v>
      </c>
      <c r="C27" s="6">
        <v>31</v>
      </c>
      <c r="D27" s="6" t="s">
        <v>25</v>
      </c>
      <c r="E27" s="6">
        <v>186</v>
      </c>
      <c r="F27" s="33">
        <v>738</v>
      </c>
      <c r="G27" s="34">
        <f t="shared" ref="G27:G33" si="0">F27*E27</f>
        <v>137268</v>
      </c>
      <c r="H27" s="22"/>
      <c r="I27" s="22">
        <f>ROUND(F27,0)</f>
        <v>738</v>
      </c>
    </row>
    <row r="28" spans="1:9" s="4" customFormat="1" x14ac:dyDescent="0.25">
      <c r="A28" s="5">
        <v>2</v>
      </c>
      <c r="B28" s="20" t="s">
        <v>20</v>
      </c>
      <c r="C28" s="6">
        <v>4</v>
      </c>
      <c r="D28" s="6" t="s">
        <v>25</v>
      </c>
      <c r="E28" s="6">
        <v>24</v>
      </c>
      <c r="F28" s="33">
        <v>985</v>
      </c>
      <c r="G28" s="34">
        <f t="shared" si="0"/>
        <v>23640</v>
      </c>
      <c r="H28" s="22"/>
      <c r="I28" s="22">
        <f t="shared" ref="I28:I33" si="1">ROUND(F28,0)</f>
        <v>985</v>
      </c>
    </row>
    <row r="29" spans="1:9" s="4" customFormat="1" x14ac:dyDescent="0.25">
      <c r="A29" s="5">
        <v>3</v>
      </c>
      <c r="B29" s="20" t="s">
        <v>21</v>
      </c>
      <c r="C29" s="6">
        <v>3</v>
      </c>
      <c r="D29" s="6" t="s">
        <v>25</v>
      </c>
      <c r="E29" s="6">
        <v>18</v>
      </c>
      <c r="F29" s="33">
        <v>1147</v>
      </c>
      <c r="G29" s="34">
        <f t="shared" si="0"/>
        <v>20646</v>
      </c>
      <c r="H29" s="22"/>
      <c r="I29" s="22">
        <f t="shared" si="1"/>
        <v>1147</v>
      </c>
    </row>
    <row r="30" spans="1:9" s="4" customFormat="1" x14ac:dyDescent="0.25">
      <c r="A30" s="5">
        <v>4</v>
      </c>
      <c r="B30" s="20" t="s">
        <v>22</v>
      </c>
      <c r="C30" s="6">
        <v>4</v>
      </c>
      <c r="D30" s="6" t="s">
        <v>25</v>
      </c>
      <c r="E30" s="6">
        <v>24</v>
      </c>
      <c r="F30" s="33">
        <v>1536</v>
      </c>
      <c r="G30" s="34">
        <f t="shared" si="0"/>
        <v>36864</v>
      </c>
      <c r="H30" s="22"/>
      <c r="I30" s="22">
        <f t="shared" si="1"/>
        <v>1536</v>
      </c>
    </row>
    <row r="31" spans="1:9" s="4" customFormat="1" x14ac:dyDescent="0.25">
      <c r="A31" s="5">
        <v>5</v>
      </c>
      <c r="B31" s="20" t="s">
        <v>23</v>
      </c>
      <c r="C31" s="6">
        <v>6</v>
      </c>
      <c r="D31" s="6" t="s">
        <v>25</v>
      </c>
      <c r="E31" s="6">
        <v>36</v>
      </c>
      <c r="F31" s="33">
        <v>2501</v>
      </c>
      <c r="G31" s="34">
        <f t="shared" si="0"/>
        <v>90036</v>
      </c>
      <c r="H31" s="22"/>
      <c r="I31" s="22">
        <f t="shared" si="1"/>
        <v>2501</v>
      </c>
    </row>
    <row r="32" spans="1:9" s="4" customFormat="1" x14ac:dyDescent="0.25">
      <c r="A32" s="5">
        <v>6</v>
      </c>
      <c r="B32" s="20" t="s">
        <v>24</v>
      </c>
      <c r="C32" s="6">
        <v>5</v>
      </c>
      <c r="D32" s="6" t="s">
        <v>25</v>
      </c>
      <c r="E32" s="6">
        <v>30</v>
      </c>
      <c r="F32" s="33">
        <v>3180</v>
      </c>
      <c r="G32" s="34">
        <f t="shared" si="0"/>
        <v>95400</v>
      </c>
      <c r="H32" s="22"/>
      <c r="I32" s="22">
        <f t="shared" si="1"/>
        <v>3180</v>
      </c>
    </row>
    <row r="33" spans="1:9" s="4" customFormat="1" x14ac:dyDescent="0.25">
      <c r="A33" s="5">
        <v>7</v>
      </c>
      <c r="B33" s="20" t="s">
        <v>29</v>
      </c>
      <c r="C33" s="6">
        <v>5</v>
      </c>
      <c r="D33" s="6" t="s">
        <v>25</v>
      </c>
      <c r="E33" s="6">
        <v>30</v>
      </c>
      <c r="F33" s="33">
        <v>4630</v>
      </c>
      <c r="G33" s="34">
        <f t="shared" si="0"/>
        <v>138900</v>
      </c>
      <c r="H33" s="22"/>
      <c r="I33" s="22">
        <f t="shared" si="1"/>
        <v>4630</v>
      </c>
    </row>
    <row r="34" spans="1:9" s="3" customFormat="1" ht="24.75" customHeight="1" x14ac:dyDescent="0.25">
      <c r="A34" s="7"/>
      <c r="B34" s="7"/>
      <c r="C34" s="26" t="s">
        <v>4</v>
      </c>
      <c r="D34" s="26"/>
      <c r="E34" s="26"/>
      <c r="F34" s="26"/>
      <c r="G34" s="35">
        <v>542749.32999999996</v>
      </c>
      <c r="H34" s="21"/>
      <c r="I34" s="21"/>
    </row>
    <row r="35" spans="1:9" s="3" customFormat="1" ht="17.45" hidden="1" customHeight="1" x14ac:dyDescent="0.25">
      <c r="A35" s="27" t="s">
        <v>27</v>
      </c>
      <c r="B35" s="27"/>
      <c r="C35" s="27"/>
      <c r="D35" s="27"/>
      <c r="E35" s="27"/>
      <c r="F35" s="27"/>
      <c r="G35" s="36">
        <f>G34*4%</f>
        <v>21709.9732</v>
      </c>
      <c r="H35" s="21"/>
      <c r="I35" s="21"/>
    </row>
    <row r="36" spans="1:9" s="3" customFormat="1" ht="21.75" hidden="1" customHeight="1" x14ac:dyDescent="0.25">
      <c r="A36" s="28" t="s">
        <v>6</v>
      </c>
      <c r="B36" s="28"/>
      <c r="C36" s="28"/>
      <c r="D36" s="28"/>
      <c r="E36" s="28"/>
      <c r="F36" s="28"/>
      <c r="G36" s="37">
        <f>G34-G35</f>
        <v>521039.35679999995</v>
      </c>
      <c r="H36" s="21"/>
      <c r="I36" s="21"/>
    </row>
    <row r="37" spans="1:9" s="3" customFormat="1" ht="17.45" customHeight="1" x14ac:dyDescent="0.25">
      <c r="A37" s="27" t="s">
        <v>28</v>
      </c>
      <c r="B37" s="27"/>
      <c r="C37" s="27"/>
      <c r="D37" s="27"/>
      <c r="E37" s="27"/>
      <c r="F37" s="27"/>
      <c r="G37" s="36">
        <f>G34*18%</f>
        <v>97694.879399999991</v>
      </c>
      <c r="H37" s="21"/>
      <c r="I37" s="21"/>
    </row>
    <row r="38" spans="1:9" s="3" customFormat="1" ht="21.75" customHeight="1" x14ac:dyDescent="0.25">
      <c r="A38" s="28" t="s">
        <v>6</v>
      </c>
      <c r="B38" s="28"/>
      <c r="C38" s="28"/>
      <c r="D38" s="28"/>
      <c r="E38" s="28"/>
      <c r="F38" s="28"/>
      <c r="G38" s="37">
        <f>G37+G34</f>
        <v>640444.20939999993</v>
      </c>
      <c r="H38" s="21"/>
      <c r="I38" s="21"/>
    </row>
    <row r="39" spans="1:9" ht="5.25" customHeight="1" x14ac:dyDescent="0.25"/>
    <row r="40" spans="1:9" ht="5.25" customHeight="1" x14ac:dyDescent="0.25"/>
    <row r="41" spans="1:9" ht="5.25" customHeight="1" x14ac:dyDescent="0.25"/>
    <row r="42" spans="1:9" ht="5.25" customHeight="1" x14ac:dyDescent="0.25"/>
    <row r="43" spans="1:9" ht="15" hidden="1" customHeight="1" x14ac:dyDescent="0.3">
      <c r="A43" s="12" t="s">
        <v>5</v>
      </c>
    </row>
    <row r="44" spans="1:9" ht="15" hidden="1" customHeight="1" x14ac:dyDescent="0.25">
      <c r="A44" t="s">
        <v>10</v>
      </c>
    </row>
    <row r="45" spans="1:9" ht="15" hidden="1" customHeight="1" x14ac:dyDescent="0.25">
      <c r="A45" s="23" t="s">
        <v>11</v>
      </c>
      <c r="B45" s="23"/>
      <c r="C45" s="23"/>
      <c r="D45" s="23"/>
      <c r="E45" s="23"/>
      <c r="F45" s="23"/>
      <c r="G45" s="23"/>
    </row>
    <row r="46" spans="1:9" ht="15" hidden="1" customHeight="1" x14ac:dyDescent="0.25">
      <c r="A46" s="23"/>
      <c r="B46" s="23"/>
      <c r="C46" s="23"/>
      <c r="D46" s="23"/>
      <c r="E46" s="23"/>
      <c r="F46" s="23"/>
      <c r="G46" s="23"/>
    </row>
    <row r="47" spans="1:9" ht="15" hidden="1" customHeight="1" x14ac:dyDescent="0.25">
      <c r="A47" t="s">
        <v>14</v>
      </c>
    </row>
    <row r="48" spans="1:9" ht="15" hidden="1" customHeight="1" x14ac:dyDescent="0.25">
      <c r="A48" t="s">
        <v>12</v>
      </c>
    </row>
    <row r="49" spans="1:5" ht="15" hidden="1" customHeight="1" x14ac:dyDescent="0.25">
      <c r="A49" t="s">
        <v>13</v>
      </c>
    </row>
    <row r="50" spans="1:5" ht="15" customHeight="1" x14ac:dyDescent="0.25">
      <c r="A50"/>
    </row>
    <row r="51" spans="1:5" ht="21" hidden="1" customHeight="1" x14ac:dyDescent="0.35">
      <c r="A51" s="15" t="s">
        <v>7</v>
      </c>
      <c r="B51" s="16"/>
      <c r="C51" s="17"/>
      <c r="D51" s="18"/>
      <c r="E51" s="18"/>
    </row>
    <row r="52" spans="1:5" ht="9.75" customHeight="1" x14ac:dyDescent="0.25">
      <c r="A52"/>
    </row>
    <row r="53" spans="1:5" ht="18" customHeight="1" x14ac:dyDescent="0.25">
      <c r="A53"/>
    </row>
    <row r="54" spans="1:5" ht="21" customHeight="1" x14ac:dyDescent="0.3">
      <c r="A54" s="1" t="s">
        <v>30</v>
      </c>
    </row>
  </sheetData>
  <mergeCells count="10">
    <mergeCell ref="A45:G46"/>
    <mergeCell ref="A17:G17"/>
    <mergeCell ref="A20:G20"/>
    <mergeCell ref="C34:F34"/>
    <mergeCell ref="A35:F35"/>
    <mergeCell ref="A36:F36"/>
    <mergeCell ref="A25:G25"/>
    <mergeCell ref="A18:G18"/>
    <mergeCell ref="A37:F37"/>
    <mergeCell ref="A38:F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2024-05-09T08:23:18Z</cp:lastPrinted>
  <dcterms:created xsi:type="dcterms:W3CDTF">2017-12-11T08:54:46Z</dcterms:created>
  <dcterms:modified xsi:type="dcterms:W3CDTF">2024-05-09T08:24:10Z</dcterms:modified>
</cp:coreProperties>
</file>