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0BCDB6BB-C62D-45CD-A882-A1D6357F9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22" i="1" l="1"/>
  <c r="E13" i="1" l="1"/>
  <c r="H25" i="1" l="1"/>
  <c r="K67" i="1"/>
  <c r="K68" i="1" s="1"/>
  <c r="K69" i="1" s="1"/>
  <c r="K70" i="1" s="1"/>
</calcChain>
</file>

<file path=xl/sharedStrings.xml><?xml version="1.0" encoding="utf-8"?>
<sst xmlns="http://schemas.openxmlformats.org/spreadsheetml/2006/main" count="235" uniqueCount="164">
  <si>
    <t>Account Title</t>
  </si>
  <si>
    <t>Bank</t>
  </si>
  <si>
    <t>Branch</t>
  </si>
  <si>
    <t>AC #</t>
  </si>
  <si>
    <t>Amount</t>
  </si>
  <si>
    <t>Rehan Ahmed</t>
  </si>
  <si>
    <t>Meezan Bank</t>
  </si>
  <si>
    <t>Nadeem Iqbal</t>
  </si>
  <si>
    <t>MCB</t>
  </si>
  <si>
    <t>Maryam Center DHA PHASE II</t>
  </si>
  <si>
    <t>Shabbir Hussain Diwan</t>
  </si>
  <si>
    <t>0167-0101528901</t>
  </si>
  <si>
    <t>PK 22 MUCB 0035-8514-5100-6699</t>
  </si>
  <si>
    <t>HBL</t>
  </si>
  <si>
    <t>Anis Ur Rehman</t>
  </si>
  <si>
    <t>PIB Colony</t>
  </si>
  <si>
    <t>00290023593401</t>
  </si>
  <si>
    <t>Faysal Bank Limited</t>
  </si>
  <si>
    <t>PK 86 FAYS 0156-0069-0012-8314</t>
  </si>
  <si>
    <t>Sami ul Haq</t>
  </si>
  <si>
    <t>Korangi Industrial Area</t>
  </si>
  <si>
    <t>Bank Al-Habib</t>
  </si>
  <si>
    <t>EID GAH</t>
  </si>
  <si>
    <t>1081-0081-000847-01-2</t>
  </si>
  <si>
    <t>Islamuddin &amp; Sons</t>
  </si>
  <si>
    <t>Bank Al-Falah</t>
  </si>
  <si>
    <t>0024-1002692054</t>
  </si>
  <si>
    <t>Master Traders</t>
  </si>
  <si>
    <t>Pakistan chowk</t>
  </si>
  <si>
    <t>PK 71 ALFH 0288001004994366</t>
  </si>
  <si>
    <t>Fateh Ali Tajani</t>
  </si>
  <si>
    <t>Steel Market br</t>
  </si>
  <si>
    <t>PK06 MEZN 0099 6001 0321 7295</t>
  </si>
  <si>
    <t>Meezan</t>
  </si>
  <si>
    <t>Saeed Vazeer Ali</t>
  </si>
  <si>
    <t>Habib Metro</t>
  </si>
  <si>
    <t>Kutchi Gali</t>
  </si>
  <si>
    <t>6-01-64-20311-714-100933</t>
  </si>
  <si>
    <t>YUMNA ABID</t>
  </si>
  <si>
    <t>9973-0104672623</t>
  </si>
  <si>
    <t>Sharjeel Ali Khan</t>
  </si>
  <si>
    <t>Malir Saudabad</t>
  </si>
  <si>
    <t>05837900573403</t>
  </si>
  <si>
    <t>Malir City</t>
  </si>
  <si>
    <t>PK 46 MPBL 0188-0271-4014-9712</t>
  </si>
  <si>
    <t>IRFAN ALI</t>
  </si>
  <si>
    <t>Al Tijarah Centre Branch</t>
  </si>
  <si>
    <t>PK21MEZN0001590104108748</t>
  </si>
  <si>
    <t>Anees Ahmed</t>
  </si>
  <si>
    <t>00041007815538</t>
  </si>
  <si>
    <t>Fariha Younus / M. Kamran Khan</t>
  </si>
  <si>
    <t>0198150000002963</t>
  </si>
  <si>
    <t>S. No</t>
  </si>
  <si>
    <t>Bill #</t>
  </si>
  <si>
    <t>Account</t>
  </si>
  <si>
    <t>total</t>
  </si>
  <si>
    <t>Sana Safinaz</t>
  </si>
  <si>
    <t>VISA office</t>
  </si>
  <si>
    <t>Farhan</t>
  </si>
  <si>
    <t xml:space="preserve">Faysal bank </t>
  </si>
  <si>
    <t>006000002540</t>
  </si>
  <si>
    <t>0198</t>
  </si>
  <si>
    <t>Branch / Code</t>
  </si>
  <si>
    <t>Sultan Mehmood</t>
  </si>
  <si>
    <t>MCB0649656291003871</t>
  </si>
  <si>
    <t>Ibad ur Rehman</t>
  </si>
  <si>
    <t>12720107295825</t>
  </si>
  <si>
    <t>Zain Arsalan</t>
  </si>
  <si>
    <t>08967901348003</t>
  </si>
  <si>
    <t>Karsaz Karachi</t>
  </si>
  <si>
    <t>Zafar Ahmed Khan</t>
  </si>
  <si>
    <t>50170081002204018</t>
  </si>
  <si>
    <t>1257009500437701</t>
  </si>
  <si>
    <t>M. Hafeez</t>
  </si>
  <si>
    <t>10220106852465</t>
  </si>
  <si>
    <t>Rais Ahmed</t>
  </si>
  <si>
    <t>North Nazimabad Br</t>
  </si>
  <si>
    <t>Abdul samad</t>
  </si>
  <si>
    <t>0149 0102858315</t>
  </si>
  <si>
    <t>Sabro technology pvt Ltd</t>
  </si>
  <si>
    <t>0302 0100414357</t>
  </si>
  <si>
    <t>Syed Imran Shafqat</t>
  </si>
  <si>
    <t>PK63ALFH0007001004786915</t>
  </si>
  <si>
    <t>Waseem Akhtar</t>
  </si>
  <si>
    <t>The mall branch rawal pindi</t>
  </si>
  <si>
    <t>Waqar Ahmed</t>
  </si>
  <si>
    <t>Steel market</t>
  </si>
  <si>
    <t>SUGHA BIBI</t>
  </si>
  <si>
    <t>SUGHRA BIBI</t>
  </si>
  <si>
    <t>FARHAN PETROLEUM SERVICE</t>
  </si>
  <si>
    <t>Market Road Hyd</t>
  </si>
  <si>
    <t>0067 7900 2832 03</t>
  </si>
  <si>
    <t>Meezan bank</t>
  </si>
  <si>
    <t>Waqar brothers</t>
  </si>
  <si>
    <t>0233 Quaid e azam industrial estate  lahore</t>
  </si>
  <si>
    <t>0100492134</t>
  </si>
  <si>
    <t>Street No</t>
  </si>
  <si>
    <t>Paver Size</t>
  </si>
  <si>
    <t>Curved Stone</t>
  </si>
  <si>
    <t>Installed Qty</t>
  </si>
  <si>
    <t>60mm / 80mm</t>
  </si>
  <si>
    <t>MEASUREMENT SHEET</t>
  </si>
  <si>
    <t>Tested Psi</t>
  </si>
  <si>
    <t>PAVER</t>
  </si>
  <si>
    <t>Installer Signature. ____________</t>
  </si>
  <si>
    <t>Witnessed by: ______________________</t>
  </si>
  <si>
    <t>Note: 03 to 04 Lab Test (each street) will be submitt.</t>
  </si>
  <si>
    <t>ADNAN HYDER</t>
  </si>
  <si>
    <t>Emaar Branch</t>
  </si>
  <si>
    <t>PK07MEZN0099980104773526</t>
  </si>
  <si>
    <t>MASOOD AHMED</t>
  </si>
  <si>
    <t>CLIFTON KHI</t>
  </si>
  <si>
    <t>PK24MEZN0001070104414367</t>
  </si>
  <si>
    <t>Murtaza</t>
  </si>
  <si>
    <t>TIPU SULTAN ROAD</t>
  </si>
  <si>
    <t>PK15ALFH0025001000256494</t>
  </si>
  <si>
    <t>M. Asif</t>
  </si>
  <si>
    <t>Nishat Comm DHA</t>
  </si>
  <si>
    <t>9974-0103674382</t>
  </si>
  <si>
    <t>Jeddah Polymer</t>
  </si>
  <si>
    <t>Light House Branch</t>
  </si>
  <si>
    <t>PK93MEZN 0001 6801 0524 2590</t>
  </si>
  <si>
    <t>MUHAMMAD FARHAN</t>
  </si>
  <si>
    <t>1190-0981-003761-01-5</t>
  </si>
  <si>
    <t>KATYS</t>
  </si>
  <si>
    <t>9927-0106373819</t>
  </si>
  <si>
    <t>Allama Iqbal Road Branch Karachi</t>
  </si>
  <si>
    <t>MALIK BROTHERS</t>
  </si>
  <si>
    <t>9938-0107707576</t>
  </si>
  <si>
    <t>Mujahid Abbas</t>
  </si>
  <si>
    <t>11160081000219017</t>
  </si>
  <si>
    <t>DHA Phase II</t>
  </si>
  <si>
    <t>Saeed Sons</t>
  </si>
  <si>
    <t>Global Technologies</t>
  </si>
  <si>
    <t>Industrial Marketing links</t>
  </si>
  <si>
    <t>AL Tijarah Center Karachi</t>
  </si>
  <si>
    <t>PK43 MEZN 0001 5901 0163 3203</t>
  </si>
  <si>
    <t>Naveed Khan</t>
  </si>
  <si>
    <t>9927-0103155122</t>
  </si>
  <si>
    <t>Abdul Masroor khan</t>
  </si>
  <si>
    <t>12030981000754019</t>
  </si>
  <si>
    <t>MN ENTERPRISES</t>
  </si>
  <si>
    <t xml:space="preserve">Gulshan-E- Iqbal block 6 branch </t>
  </si>
  <si>
    <t>5012-0081-003237-01-9</t>
  </si>
  <si>
    <t>Adnan Hyder</t>
  </si>
  <si>
    <t>Emaar branch</t>
  </si>
  <si>
    <t>PK07 MEZN 0099 9801 0477 3526</t>
  </si>
  <si>
    <t>KHAYABAN -E- ITTEHAD</t>
  </si>
  <si>
    <t>FAST TRADING &amp; CO</t>
  </si>
  <si>
    <t>PK 90BAHL 1102098100704801-4</t>
  </si>
  <si>
    <t>Razi Ahsan</t>
  </si>
  <si>
    <t>Korangi Road Karachi</t>
  </si>
  <si>
    <t>1020-0981-016662-01-3</t>
  </si>
  <si>
    <t>Owais Traders</t>
  </si>
  <si>
    <t>Mehroz bin zikria</t>
  </si>
  <si>
    <t>11340103237447</t>
  </si>
  <si>
    <t>channel</t>
  </si>
  <si>
    <t>Pipe</t>
  </si>
  <si>
    <t>MZN</t>
  </si>
  <si>
    <t>ENGRO + UEP</t>
  </si>
  <si>
    <t>`</t>
  </si>
  <si>
    <t>00027900202103</t>
  </si>
  <si>
    <t>Hussain S Diwan</t>
  </si>
  <si>
    <t>KARSAZ 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</si>
</sst>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24"/>
      <color theme="1"/>
      <name val="Calibri"/>
      <family val="2"/>
      <scheme val="minor"/>
    </font>
    <font>
      <b/>
      <u val="double"/>
      <sz val="36"/>
      <color theme="1"/>
      <name val="Calibri"/>
      <family val="2"/>
      <scheme val="minor"/>
    </font>
    <font>
      <b/>
      <sz val="11"/>
      <color theme="1"/>
      <name val="Tahoma"/>
      <family val="2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2" fillId="0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42</xdr:row>
      <xdr:rowOff>47625</xdr:rowOff>
    </xdr:from>
    <xdr:to>
      <xdr:col>3</xdr:col>
      <xdr:colOff>2828925</xdr:colOff>
      <xdr:row>42</xdr:row>
      <xdr:rowOff>285750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B80E6-DEB0-B65D-3DAD-CFB60E493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857250"/>
          <a:ext cx="2762250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19</xdr:row>
      <xdr:rowOff>28575</xdr:rowOff>
    </xdr:from>
    <xdr:to>
      <xdr:col>3</xdr:col>
      <xdr:colOff>2648293</xdr:colOff>
      <xdr:row>19</xdr:row>
      <xdr:rowOff>295275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342AD-58B4-D8AB-6D10-181AFA11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1171575"/>
          <a:ext cx="2457793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42</xdr:row>
      <xdr:rowOff>180975</xdr:rowOff>
    </xdr:from>
    <xdr:to>
      <xdr:col>18</xdr:col>
      <xdr:colOff>257919</xdr:colOff>
      <xdr:row>54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02110-F52B-C694-F24A-6C4970B84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2950" y="1562100"/>
          <a:ext cx="5868144" cy="37719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0</xdr:row>
      <xdr:rowOff>76200</xdr:rowOff>
    </xdr:from>
    <xdr:to>
      <xdr:col>9</xdr:col>
      <xdr:colOff>495300</xdr:colOff>
      <xdr:row>2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EA9803-C9C3-B146-F1CC-D0E3AE9F4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67950" y="76200"/>
          <a:ext cx="2695575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32</xdr:row>
      <xdr:rowOff>47625</xdr:rowOff>
    </xdr:from>
    <xdr:to>
      <xdr:col>3</xdr:col>
      <xdr:colOff>2762250</xdr:colOff>
      <xdr:row>32</xdr:row>
      <xdr:rowOff>304836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65A42A-BE9B-566D-2360-42D870C0E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0176" y="1095375"/>
          <a:ext cx="2619374" cy="257211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228600</xdr:rowOff>
    </xdr:from>
    <xdr:to>
      <xdr:col>14</xdr:col>
      <xdr:colOff>542925</xdr:colOff>
      <xdr:row>42</xdr:row>
      <xdr:rowOff>95703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FA82-20C1-4C18-C758-A0CAFED22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58450" y="2924175"/>
          <a:ext cx="6400800" cy="3248478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27</xdr:row>
      <xdr:rowOff>47625</xdr:rowOff>
    </xdr:from>
    <xdr:to>
      <xdr:col>3</xdr:col>
      <xdr:colOff>2800350</xdr:colOff>
      <xdr:row>27</xdr:row>
      <xdr:rowOff>304836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DA2B1F-B55E-43AC-B906-E7AF89ADC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91176" y="3438525"/>
          <a:ext cx="2619374" cy="257211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27</xdr:row>
      <xdr:rowOff>304800</xdr:rowOff>
    </xdr:from>
    <xdr:to>
      <xdr:col>13</xdr:col>
      <xdr:colOff>210477</xdr:colOff>
      <xdr:row>29</xdr:row>
      <xdr:rowOff>76251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F11468-0786-F90A-8409-AE9D5D18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77350" y="4200525"/>
          <a:ext cx="6639852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10</xdr:row>
      <xdr:rowOff>38099</xdr:rowOff>
    </xdr:from>
    <xdr:to>
      <xdr:col>2</xdr:col>
      <xdr:colOff>2228850</xdr:colOff>
      <xdr:row>10</xdr:row>
      <xdr:rowOff>466724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944EF3-F030-306B-59C1-A0D8844B6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2790824"/>
          <a:ext cx="2066925" cy="428625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10</xdr:row>
      <xdr:rowOff>66674</xdr:rowOff>
    </xdr:from>
    <xdr:to>
      <xdr:col>3</xdr:col>
      <xdr:colOff>2752725</xdr:colOff>
      <xdr:row>10</xdr:row>
      <xdr:rowOff>533399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89E584-D202-9B95-975B-70CFCE9C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4025" y="2819399"/>
          <a:ext cx="26289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11</xdr:row>
      <xdr:rowOff>285749</xdr:rowOff>
    </xdr:from>
    <xdr:to>
      <xdr:col>11</xdr:col>
      <xdr:colOff>323850</xdr:colOff>
      <xdr:row>16</xdr:row>
      <xdr:rowOff>28574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066170-AE30-3B46-C60B-0146D12D9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58425" y="3067049"/>
          <a:ext cx="4552950" cy="220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81"/>
  <sheetViews>
    <sheetView tabSelected="1" workbookViewId="0">
      <selection activeCell="E15" sqref="E15"/>
    </sheetView>
  </sheetViews>
  <sheetFormatPr defaultRowHeight="15" x14ac:dyDescent="0.25"/>
  <cols>
    <col min="1" max="1" width="26.42578125" customWidth="1"/>
    <col min="2" max="2" width="16.85546875" customWidth="1"/>
    <col min="3" max="3" width="37.85546875" customWidth="1"/>
    <col min="4" max="4" width="42.5703125" customWidth="1"/>
    <col min="5" max="5" width="14.5703125" style="1" bestFit="1" customWidth="1"/>
    <col min="6" max="6" width="13.140625" customWidth="1"/>
    <col min="7" max="7" width="18.5703125" customWidth="1"/>
    <col min="8" max="8" width="11.85546875" bestFit="1" customWidth="1"/>
    <col min="9" max="9" width="10.28515625" customWidth="1"/>
    <col min="10" max="10" width="11.28515625" customWidth="1"/>
    <col min="11" max="11" width="13.85546875" customWidth="1"/>
  </cols>
  <sheetData>
    <row r="4" spans="1:7" ht="27.75" customHeight="1" x14ac:dyDescent="0.25">
      <c r="A4" s="4" t="s">
        <v>0</v>
      </c>
      <c r="B4" s="4" t="s">
        <v>1</v>
      </c>
      <c r="C4" s="4" t="s">
        <v>62</v>
      </c>
      <c r="D4" s="4" t="s">
        <v>3</v>
      </c>
      <c r="E4" s="5" t="s">
        <v>4</v>
      </c>
    </row>
    <row r="5" spans="1:7" ht="42.75" hidden="1" customHeight="1" x14ac:dyDescent="0.25">
      <c r="A5" s="2" t="s">
        <v>87</v>
      </c>
      <c r="B5" s="2" t="s">
        <v>33</v>
      </c>
      <c r="C5" s="2">
        <v>9915</v>
      </c>
      <c r="D5" s="2"/>
      <c r="E5" s="17">
        <v>500000</v>
      </c>
    </row>
    <row r="6" spans="1:7" ht="36.75" hidden="1" customHeight="1" x14ac:dyDescent="0.25">
      <c r="A6" s="6" t="s">
        <v>89</v>
      </c>
      <c r="B6" s="2" t="s">
        <v>13</v>
      </c>
      <c r="C6" s="2" t="s">
        <v>90</v>
      </c>
      <c r="D6" s="2" t="s">
        <v>91</v>
      </c>
      <c r="E6" s="22">
        <v>1000000</v>
      </c>
    </row>
    <row r="7" spans="1:7" ht="31.5" hidden="1" customHeight="1" x14ac:dyDescent="0.25">
      <c r="A7" s="2" t="s">
        <v>81</v>
      </c>
      <c r="B7" s="2" t="s">
        <v>25</v>
      </c>
      <c r="C7" s="2" t="s">
        <v>84</v>
      </c>
      <c r="D7" s="2" t="s">
        <v>82</v>
      </c>
      <c r="E7" s="22">
        <v>150000</v>
      </c>
    </row>
    <row r="8" spans="1:7" ht="48" hidden="1" customHeight="1" x14ac:dyDescent="0.25">
      <c r="A8" s="6" t="s">
        <v>134</v>
      </c>
      <c r="B8" s="2" t="s">
        <v>33</v>
      </c>
      <c r="C8" s="2" t="s">
        <v>135</v>
      </c>
      <c r="D8" s="2" t="s">
        <v>136</v>
      </c>
      <c r="E8" s="22">
        <v>200000</v>
      </c>
    </row>
    <row r="9" spans="1:7" ht="48" hidden="1" customHeight="1" x14ac:dyDescent="0.25">
      <c r="A9" s="6" t="s">
        <v>148</v>
      </c>
      <c r="B9" s="2" t="s">
        <v>21</v>
      </c>
      <c r="C9" s="2" t="s">
        <v>147</v>
      </c>
      <c r="D9" s="2" t="s">
        <v>149</v>
      </c>
      <c r="E9" s="22">
        <v>500000</v>
      </c>
    </row>
    <row r="10" spans="1:7" ht="48" hidden="1" customHeight="1" x14ac:dyDescent="0.25">
      <c r="A10" s="6" t="s">
        <v>150</v>
      </c>
      <c r="B10" s="2" t="s">
        <v>21</v>
      </c>
      <c r="C10" s="2" t="s">
        <v>151</v>
      </c>
      <c r="D10" s="6" t="s">
        <v>152</v>
      </c>
      <c r="E10" s="22">
        <v>15000</v>
      </c>
    </row>
    <row r="11" spans="1:7" ht="48" customHeight="1" x14ac:dyDescent="0.25">
      <c r="A11" s="6" t="s">
        <v>153</v>
      </c>
      <c r="B11" s="2" t="s">
        <v>33</v>
      </c>
      <c r="C11" s="2"/>
      <c r="D11" s="6"/>
      <c r="E11" s="22">
        <v>800000</v>
      </c>
      <c r="G11" t="s">
        <v>160</v>
      </c>
    </row>
    <row r="12" spans="1:7" ht="48" customHeight="1" x14ac:dyDescent="0.25">
      <c r="A12" s="6" t="s">
        <v>154</v>
      </c>
      <c r="B12" s="2" t="s">
        <v>33</v>
      </c>
      <c r="C12" s="2"/>
      <c r="D12" s="16" t="s">
        <v>155</v>
      </c>
      <c r="E12" s="22">
        <v>40000</v>
      </c>
    </row>
    <row r="13" spans="1:7" ht="30" customHeight="1" x14ac:dyDescent="0.25">
      <c r="A13" s="2" t="s">
        <v>110</v>
      </c>
      <c r="B13" s="2" t="s">
        <v>33</v>
      </c>
      <c r="C13" s="2" t="s">
        <v>111</v>
      </c>
      <c r="D13" s="2" t="s">
        <v>112</v>
      </c>
      <c r="E13" s="17">
        <f>498000-27000</f>
        <v>471000</v>
      </c>
    </row>
    <row r="14" spans="1:7" ht="30" customHeight="1" x14ac:dyDescent="0.25">
      <c r="A14" s="2" t="s">
        <v>67</v>
      </c>
      <c r="B14" s="2" t="s">
        <v>13</v>
      </c>
      <c r="C14" s="2" t="s">
        <v>163</v>
      </c>
      <c r="D14" s="7" t="s">
        <v>68</v>
      </c>
      <c r="E14" s="17">
        <v>200000</v>
      </c>
    </row>
    <row r="15" spans="1:7" ht="37.5" x14ac:dyDescent="0.25">
      <c r="A15" s="6" t="s">
        <v>10</v>
      </c>
      <c r="B15" s="2" t="s">
        <v>21</v>
      </c>
      <c r="C15" s="2" t="s">
        <v>22</v>
      </c>
      <c r="D15" s="2" t="s">
        <v>23</v>
      </c>
      <c r="E15" s="11">
        <v>140000</v>
      </c>
    </row>
    <row r="16" spans="1:7" ht="48" customHeight="1" x14ac:dyDescent="0.25">
      <c r="A16" s="6" t="s">
        <v>162</v>
      </c>
      <c r="B16" s="2" t="s">
        <v>13</v>
      </c>
      <c r="C16" s="2"/>
      <c r="D16" s="16" t="s">
        <v>161</v>
      </c>
      <c r="E16" s="22">
        <v>39000</v>
      </c>
    </row>
    <row r="17" spans="1:16" ht="48" customHeight="1" x14ac:dyDescent="0.25">
      <c r="A17" s="6"/>
      <c r="B17" s="2"/>
      <c r="C17" s="2"/>
      <c r="D17" s="2"/>
      <c r="E17" s="22"/>
    </row>
    <row r="18" spans="1:16" ht="34.5" customHeight="1" x14ac:dyDescent="0.25">
      <c r="A18" s="2" t="s">
        <v>113</v>
      </c>
      <c r="B18" s="2" t="s">
        <v>25</v>
      </c>
      <c r="C18" s="2" t="s">
        <v>114</v>
      </c>
      <c r="D18" s="2" t="s">
        <v>115</v>
      </c>
      <c r="E18" s="22">
        <v>222000</v>
      </c>
      <c r="F18" s="24" t="s">
        <v>157</v>
      </c>
      <c r="G18" s="24" t="s">
        <v>159</v>
      </c>
    </row>
    <row r="19" spans="1:16" ht="37.5" x14ac:dyDescent="0.25">
      <c r="A19" s="6" t="s">
        <v>79</v>
      </c>
      <c r="B19" s="2" t="s">
        <v>33</v>
      </c>
      <c r="C19" s="2"/>
      <c r="D19" s="16" t="s">
        <v>80</v>
      </c>
      <c r="E19" s="11">
        <v>460000</v>
      </c>
      <c r="K19">
        <v>222000</v>
      </c>
    </row>
    <row r="20" spans="1:16" ht="26.25" customHeight="1" x14ac:dyDescent="0.25">
      <c r="A20" s="2" t="s">
        <v>85</v>
      </c>
      <c r="B20" s="2" t="s">
        <v>33</v>
      </c>
      <c r="C20" s="2" t="s">
        <v>86</v>
      </c>
      <c r="D20" s="2"/>
      <c r="E20" s="17">
        <v>38750</v>
      </c>
      <c r="F20" s="24" t="s">
        <v>156</v>
      </c>
      <c r="G20" s="24" t="s">
        <v>158</v>
      </c>
      <c r="K20">
        <v>300000</v>
      </c>
    </row>
    <row r="21" spans="1:16" ht="28.5" customHeight="1" x14ac:dyDescent="0.25">
      <c r="A21" s="6" t="s">
        <v>77</v>
      </c>
      <c r="B21" s="2" t="s">
        <v>33</v>
      </c>
      <c r="C21" s="2"/>
      <c r="D21" s="7" t="s">
        <v>78</v>
      </c>
      <c r="E21" s="11">
        <v>215500</v>
      </c>
      <c r="K21">
        <v>471000</v>
      </c>
    </row>
    <row r="22" spans="1:16" ht="31.5" customHeight="1" x14ac:dyDescent="0.25">
      <c r="A22" s="6" t="s">
        <v>137</v>
      </c>
      <c r="B22" s="2" t="s">
        <v>33</v>
      </c>
      <c r="C22" s="2"/>
      <c r="D22" s="2" t="s">
        <v>138</v>
      </c>
      <c r="E22" s="22">
        <v>30000</v>
      </c>
      <c r="K22">
        <f>SUM(K19:K21)</f>
        <v>993000</v>
      </c>
    </row>
    <row r="23" spans="1:16" ht="31.5" customHeight="1" x14ac:dyDescent="0.25">
      <c r="A23" s="6" t="s">
        <v>144</v>
      </c>
      <c r="B23" s="2" t="s">
        <v>33</v>
      </c>
      <c r="C23" s="2" t="s">
        <v>145</v>
      </c>
      <c r="D23" s="2" t="s">
        <v>146</v>
      </c>
      <c r="E23" s="22">
        <v>80000</v>
      </c>
    </row>
    <row r="24" spans="1:16" ht="30" customHeight="1" x14ac:dyDescent="0.25">
      <c r="A24" s="2" t="s">
        <v>141</v>
      </c>
      <c r="B24" s="2" t="s">
        <v>21</v>
      </c>
      <c r="C24" s="2" t="s">
        <v>142</v>
      </c>
      <c r="D24" s="2" t="s">
        <v>143</v>
      </c>
      <c r="E24" s="22">
        <v>14000</v>
      </c>
      <c r="O24" s="25">
        <v>80000</v>
      </c>
      <c r="P24" s="25"/>
    </row>
    <row r="25" spans="1:16" ht="18.75" x14ac:dyDescent="0.25">
      <c r="A25" s="2" t="s">
        <v>122</v>
      </c>
      <c r="B25" s="2" t="s">
        <v>21</v>
      </c>
      <c r="C25" s="2"/>
      <c r="D25" s="2" t="s">
        <v>123</v>
      </c>
      <c r="E25" s="22">
        <v>27000</v>
      </c>
      <c r="H25" s="23">
        <f>E24+E23+E22+E21+E8</f>
        <v>539500</v>
      </c>
    </row>
    <row r="26" spans="1:16" ht="18.75" x14ac:dyDescent="0.25">
      <c r="A26" s="2" t="s">
        <v>127</v>
      </c>
      <c r="B26" s="2" t="s">
        <v>33</v>
      </c>
      <c r="C26" s="2"/>
      <c r="D26" s="2" t="s">
        <v>128</v>
      </c>
      <c r="E26" s="17">
        <v>139775</v>
      </c>
    </row>
    <row r="27" spans="1:16" ht="27" customHeight="1" x14ac:dyDescent="0.25">
      <c r="A27" s="2" t="s">
        <v>129</v>
      </c>
      <c r="B27" s="2" t="s">
        <v>21</v>
      </c>
      <c r="C27" s="2" t="s">
        <v>131</v>
      </c>
      <c r="D27" s="7" t="s">
        <v>130</v>
      </c>
      <c r="E27" s="22">
        <v>50000</v>
      </c>
    </row>
    <row r="28" spans="1:16" ht="27.75" customHeight="1" x14ac:dyDescent="0.25">
      <c r="A28" s="2" t="s">
        <v>88</v>
      </c>
      <c r="B28" s="2" t="s">
        <v>33</v>
      </c>
      <c r="C28" s="2">
        <v>9915</v>
      </c>
      <c r="D28" s="2"/>
      <c r="E28" s="22">
        <v>340000</v>
      </c>
    </row>
    <row r="29" spans="1:16" ht="18.75" x14ac:dyDescent="0.25">
      <c r="A29" s="2" t="s">
        <v>132</v>
      </c>
      <c r="B29" s="2"/>
      <c r="C29" s="2"/>
      <c r="D29" s="2"/>
      <c r="E29" s="22"/>
      <c r="F29" s="23"/>
    </row>
    <row r="30" spans="1:16" ht="18.75" x14ac:dyDescent="0.25">
      <c r="A30" s="2" t="s">
        <v>133</v>
      </c>
      <c r="B30" s="2"/>
      <c r="C30" s="2"/>
      <c r="D30" s="2"/>
      <c r="E30" s="22"/>
    </row>
    <row r="31" spans="1:16" ht="31.5" customHeight="1" x14ac:dyDescent="0.25">
      <c r="A31" s="2" t="s">
        <v>139</v>
      </c>
      <c r="B31" s="2" t="s">
        <v>21</v>
      </c>
      <c r="C31" s="2"/>
      <c r="D31" s="7" t="s">
        <v>140</v>
      </c>
      <c r="E31" s="22">
        <v>183000</v>
      </c>
    </row>
    <row r="32" spans="1:16" ht="18.75" x14ac:dyDescent="0.25">
      <c r="A32" s="2" t="s">
        <v>124</v>
      </c>
      <c r="B32" s="2" t="s">
        <v>33</v>
      </c>
      <c r="C32" s="2" t="s">
        <v>126</v>
      </c>
      <c r="D32" s="2" t="s">
        <v>125</v>
      </c>
      <c r="E32" s="22">
        <v>500000</v>
      </c>
    </row>
    <row r="33" spans="1:9" ht="30" customHeight="1" x14ac:dyDescent="0.25">
      <c r="A33" s="2" t="s">
        <v>88</v>
      </c>
      <c r="B33" s="2" t="s">
        <v>33</v>
      </c>
      <c r="C33" s="2">
        <v>9915</v>
      </c>
      <c r="D33" s="2"/>
      <c r="E33" s="17">
        <v>500000</v>
      </c>
    </row>
    <row r="36" spans="1:9" ht="18.75" x14ac:dyDescent="0.25">
      <c r="A36" s="2" t="s">
        <v>116</v>
      </c>
      <c r="B36" s="2" t="s">
        <v>33</v>
      </c>
      <c r="C36" s="2" t="s">
        <v>117</v>
      </c>
      <c r="D36" s="7" t="s">
        <v>118</v>
      </c>
      <c r="E36" s="22">
        <v>105000</v>
      </c>
    </row>
    <row r="37" spans="1:9" ht="18.75" x14ac:dyDescent="0.25">
      <c r="A37" s="2" t="s">
        <v>119</v>
      </c>
      <c r="B37" s="2" t="s">
        <v>33</v>
      </c>
      <c r="C37" s="2" t="s">
        <v>120</v>
      </c>
      <c r="D37" s="2" t="s">
        <v>121</v>
      </c>
      <c r="E37" s="22">
        <v>133000</v>
      </c>
    </row>
    <row r="38" spans="1:9" ht="30" customHeight="1" x14ac:dyDescent="0.25"/>
    <row r="39" spans="1:9" ht="30" customHeight="1" x14ac:dyDescent="0.25">
      <c r="A39" s="2"/>
      <c r="B39" s="2"/>
      <c r="C39" s="2"/>
      <c r="D39" s="2"/>
      <c r="E39" s="17"/>
    </row>
    <row r="40" spans="1:9" ht="30" customHeight="1" x14ac:dyDescent="0.25">
      <c r="A40" s="2"/>
      <c r="B40" s="2"/>
      <c r="C40" s="2"/>
      <c r="D40" s="2"/>
      <c r="E40" s="17"/>
    </row>
    <row r="41" spans="1:9" ht="30" customHeight="1" x14ac:dyDescent="0.25">
      <c r="A41" s="2" t="s">
        <v>107</v>
      </c>
      <c r="B41" s="2" t="s">
        <v>33</v>
      </c>
      <c r="C41" s="2" t="s">
        <v>108</v>
      </c>
      <c r="D41" s="2" t="s">
        <v>109</v>
      </c>
      <c r="E41" s="17">
        <v>55000</v>
      </c>
    </row>
    <row r="42" spans="1:9" ht="30" customHeight="1" x14ac:dyDescent="0.25">
      <c r="A42" s="2"/>
      <c r="B42" s="2"/>
      <c r="C42" s="2"/>
      <c r="D42" s="2"/>
      <c r="E42" s="17"/>
    </row>
    <row r="43" spans="1:9" ht="26.25" customHeight="1" x14ac:dyDescent="0.25">
      <c r="A43" s="2" t="s">
        <v>83</v>
      </c>
      <c r="B43" s="2" t="s">
        <v>21</v>
      </c>
      <c r="C43" s="2">
        <v>1057</v>
      </c>
      <c r="D43" s="2"/>
      <c r="E43" s="17">
        <v>26800</v>
      </c>
    </row>
    <row r="44" spans="1:9" ht="18.75" x14ac:dyDescent="0.25">
      <c r="A44" s="4"/>
      <c r="B44" s="4"/>
      <c r="C44" s="2"/>
      <c r="D44" s="2"/>
      <c r="E44" s="17"/>
    </row>
    <row r="45" spans="1:9" ht="36.75" customHeight="1" x14ac:dyDescent="0.25">
      <c r="A45" s="6" t="s">
        <v>93</v>
      </c>
      <c r="B45" s="2" t="s">
        <v>92</v>
      </c>
      <c r="C45" s="6" t="s">
        <v>94</v>
      </c>
      <c r="D45" s="7" t="s">
        <v>95</v>
      </c>
      <c r="E45" s="17">
        <v>500000</v>
      </c>
    </row>
    <row r="46" spans="1:9" ht="37.5" x14ac:dyDescent="0.25">
      <c r="A46" s="6" t="s">
        <v>79</v>
      </c>
      <c r="B46" s="2" t="s">
        <v>33</v>
      </c>
      <c r="C46" s="2"/>
      <c r="D46" s="16" t="s">
        <v>80</v>
      </c>
      <c r="E46" s="11">
        <v>350000</v>
      </c>
    </row>
    <row r="47" spans="1:9" ht="18.75" x14ac:dyDescent="0.25">
      <c r="A47" s="6" t="s">
        <v>70</v>
      </c>
      <c r="B47" s="2" t="s">
        <v>21</v>
      </c>
      <c r="C47" s="2"/>
      <c r="D47" s="7" t="s">
        <v>71</v>
      </c>
      <c r="E47" s="11">
        <v>200000</v>
      </c>
      <c r="I47" s="15"/>
    </row>
    <row r="48" spans="1:9" ht="18.75" x14ac:dyDescent="0.25">
      <c r="A48" s="6" t="s">
        <v>75</v>
      </c>
      <c r="B48" s="2" t="s">
        <v>21</v>
      </c>
      <c r="C48" s="2" t="s">
        <v>76</v>
      </c>
      <c r="D48" s="7" t="s">
        <v>72</v>
      </c>
      <c r="E48" s="11">
        <v>150000</v>
      </c>
    </row>
    <row r="49" spans="1:5" ht="18.75" x14ac:dyDescent="0.25">
      <c r="A49" s="6" t="s">
        <v>73</v>
      </c>
      <c r="B49" s="2" t="s">
        <v>33</v>
      </c>
      <c r="C49" s="2"/>
      <c r="D49" s="7" t="s">
        <v>74</v>
      </c>
      <c r="E49" s="11">
        <v>300000</v>
      </c>
    </row>
    <row r="50" spans="1:5" ht="18.75" x14ac:dyDescent="0.25">
      <c r="A50" s="6"/>
      <c r="B50" s="2"/>
      <c r="C50" s="2"/>
      <c r="D50" s="7"/>
      <c r="E50" s="11"/>
    </row>
    <row r="51" spans="1:5" ht="18.75" x14ac:dyDescent="0.25">
      <c r="A51" s="6"/>
      <c r="B51" s="2"/>
      <c r="C51" s="2"/>
      <c r="D51" s="7"/>
      <c r="E51" s="11"/>
    </row>
    <row r="52" spans="1:5" ht="18.75" x14ac:dyDescent="0.25">
      <c r="A52" s="6"/>
      <c r="B52" s="2"/>
      <c r="C52" s="2"/>
      <c r="D52" s="7"/>
      <c r="E52" s="11"/>
    </row>
    <row r="53" spans="1:5" ht="18.75" x14ac:dyDescent="0.25">
      <c r="A53" s="6" t="s">
        <v>63</v>
      </c>
      <c r="B53" s="2" t="s">
        <v>8</v>
      </c>
      <c r="C53" s="2"/>
      <c r="D53" s="2" t="s">
        <v>64</v>
      </c>
      <c r="E53" s="11">
        <v>300000</v>
      </c>
    </row>
    <row r="54" spans="1:5" ht="18.75" x14ac:dyDescent="0.25">
      <c r="A54" s="6" t="s">
        <v>65</v>
      </c>
      <c r="B54" s="2" t="s">
        <v>33</v>
      </c>
      <c r="C54" s="2"/>
      <c r="D54" s="7" t="s">
        <v>66</v>
      </c>
      <c r="E54" s="11">
        <v>250000</v>
      </c>
    </row>
    <row r="55" spans="1:5" ht="18.75" x14ac:dyDescent="0.25">
      <c r="A55" s="6" t="s">
        <v>67</v>
      </c>
      <c r="B55" s="2" t="s">
        <v>13</v>
      </c>
      <c r="C55" s="2" t="s">
        <v>69</v>
      </c>
      <c r="D55" s="7" t="s">
        <v>68</v>
      </c>
      <c r="E55" s="11">
        <v>144000</v>
      </c>
    </row>
    <row r="56" spans="1:5" ht="18.75" x14ac:dyDescent="0.25">
      <c r="A56" s="6"/>
      <c r="B56" s="2"/>
      <c r="C56" s="2"/>
      <c r="D56" s="2"/>
      <c r="E56" s="11"/>
    </row>
    <row r="57" spans="1:5" ht="18.75" x14ac:dyDescent="0.25">
      <c r="A57" s="6"/>
      <c r="B57" s="2"/>
      <c r="C57" s="2"/>
      <c r="D57" s="2"/>
      <c r="E57" s="11"/>
    </row>
    <row r="58" spans="1:5" ht="18.75" x14ac:dyDescent="0.25">
      <c r="A58" s="6"/>
      <c r="B58" s="2"/>
      <c r="C58" s="2"/>
      <c r="D58" s="2"/>
      <c r="E58" s="11"/>
    </row>
    <row r="59" spans="1:5" ht="18.75" x14ac:dyDescent="0.25">
      <c r="A59" s="6" t="s">
        <v>58</v>
      </c>
      <c r="B59" s="2" t="s">
        <v>59</v>
      </c>
      <c r="C59" s="7" t="s">
        <v>61</v>
      </c>
      <c r="D59" s="7" t="s">
        <v>60</v>
      </c>
      <c r="E59" s="11">
        <v>575980</v>
      </c>
    </row>
    <row r="60" spans="1:5" ht="37.5" x14ac:dyDescent="0.25">
      <c r="A60" s="6" t="s">
        <v>50</v>
      </c>
      <c r="B60" s="6" t="s">
        <v>17</v>
      </c>
      <c r="C60" s="2"/>
      <c r="D60" s="7" t="s">
        <v>51</v>
      </c>
      <c r="E60" s="11">
        <v>100000</v>
      </c>
    </row>
    <row r="61" spans="1:5" ht="18.75" x14ac:dyDescent="0.25">
      <c r="A61" s="6"/>
      <c r="B61" s="2"/>
      <c r="C61" s="2"/>
      <c r="D61" s="2"/>
      <c r="E61" s="11"/>
    </row>
    <row r="62" spans="1:5" ht="18.75" x14ac:dyDescent="0.25">
      <c r="A62" s="2" t="s">
        <v>48</v>
      </c>
      <c r="B62" s="2" t="s">
        <v>25</v>
      </c>
      <c r="C62" s="2"/>
      <c r="D62" s="7" t="s">
        <v>49</v>
      </c>
      <c r="E62" s="11">
        <v>200000</v>
      </c>
    </row>
    <row r="63" spans="1:5" ht="48" customHeight="1" x14ac:dyDescent="0.25">
      <c r="A63" s="2" t="s">
        <v>45</v>
      </c>
      <c r="B63" s="2" t="s">
        <v>6</v>
      </c>
      <c r="C63" s="6" t="s">
        <v>46</v>
      </c>
      <c r="D63" s="2" t="s">
        <v>47</v>
      </c>
      <c r="E63" s="11">
        <v>400000</v>
      </c>
    </row>
    <row r="64" spans="1:5" ht="18.75" x14ac:dyDescent="0.25">
      <c r="A64" s="2" t="s">
        <v>34</v>
      </c>
      <c r="B64" s="2" t="s">
        <v>35</v>
      </c>
      <c r="C64" s="6" t="s">
        <v>36</v>
      </c>
      <c r="D64" s="2" t="s">
        <v>37</v>
      </c>
      <c r="E64" s="11">
        <v>65250</v>
      </c>
    </row>
    <row r="65" spans="1:11" ht="18.75" x14ac:dyDescent="0.25">
      <c r="A65" s="6" t="s">
        <v>40</v>
      </c>
      <c r="B65" s="2" t="s">
        <v>35</v>
      </c>
      <c r="C65" s="2" t="s">
        <v>43</v>
      </c>
      <c r="D65" s="2" t="s">
        <v>44</v>
      </c>
      <c r="E65" s="11">
        <v>200000</v>
      </c>
    </row>
    <row r="66" spans="1:11" ht="23.25" customHeight="1" x14ac:dyDescent="0.25">
      <c r="A66" s="6" t="s">
        <v>40</v>
      </c>
      <c r="B66" s="2" t="s">
        <v>13</v>
      </c>
      <c r="C66" s="2" t="s">
        <v>41</v>
      </c>
      <c r="D66" s="7" t="s">
        <v>42</v>
      </c>
      <c r="E66" s="11">
        <v>200000</v>
      </c>
      <c r="G66" s="4" t="s">
        <v>52</v>
      </c>
      <c r="H66" s="4" t="s">
        <v>54</v>
      </c>
      <c r="I66" s="4" t="s">
        <v>53</v>
      </c>
      <c r="J66" s="4" t="s">
        <v>4</v>
      </c>
      <c r="K66" s="4" t="s">
        <v>55</v>
      </c>
    </row>
    <row r="67" spans="1:11" ht="18.75" x14ac:dyDescent="0.25">
      <c r="A67" s="2" t="s">
        <v>38</v>
      </c>
      <c r="B67" s="2" t="s">
        <v>6</v>
      </c>
      <c r="C67" s="2"/>
      <c r="D67" s="2" t="s">
        <v>39</v>
      </c>
      <c r="E67" s="11">
        <v>153500</v>
      </c>
      <c r="G67" s="12">
        <v>1</v>
      </c>
      <c r="H67" s="12" t="s">
        <v>56</v>
      </c>
      <c r="I67" s="12">
        <v>353</v>
      </c>
      <c r="J67" s="13">
        <v>247080</v>
      </c>
      <c r="K67" s="13">
        <f>J67</f>
        <v>247080</v>
      </c>
    </row>
    <row r="68" spans="1:11" ht="18.75" x14ac:dyDescent="0.25">
      <c r="A68" s="2" t="s">
        <v>5</v>
      </c>
      <c r="B68" s="2" t="s">
        <v>6</v>
      </c>
      <c r="C68" s="2"/>
      <c r="D68" s="2" t="s">
        <v>11</v>
      </c>
      <c r="E68" s="11">
        <v>300000</v>
      </c>
      <c r="G68" s="12">
        <v>2</v>
      </c>
      <c r="H68" s="12" t="s">
        <v>56</v>
      </c>
      <c r="I68" s="12">
        <v>354</v>
      </c>
      <c r="J68" s="13">
        <v>164160</v>
      </c>
      <c r="K68" s="13">
        <f>J68+K67</f>
        <v>411240</v>
      </c>
    </row>
    <row r="69" spans="1:11" ht="18.75" x14ac:dyDescent="0.25">
      <c r="A69" s="2" t="s">
        <v>7</v>
      </c>
      <c r="B69" s="2" t="s">
        <v>8</v>
      </c>
      <c r="C69" s="6" t="s">
        <v>9</v>
      </c>
      <c r="D69" s="2" t="s">
        <v>12</v>
      </c>
      <c r="E69" s="11">
        <v>300000</v>
      </c>
      <c r="G69" s="12">
        <v>3</v>
      </c>
      <c r="H69" s="12" t="s">
        <v>57</v>
      </c>
      <c r="I69" s="12">
        <v>373</v>
      </c>
      <c r="J69" s="13">
        <v>39160</v>
      </c>
      <c r="K69" s="13">
        <f>J69+K68</f>
        <v>450400</v>
      </c>
    </row>
    <row r="70" spans="1:11" ht="37.5" x14ac:dyDescent="0.25">
      <c r="A70" s="6" t="s">
        <v>10</v>
      </c>
      <c r="B70" s="2" t="s">
        <v>21</v>
      </c>
      <c r="C70" s="2" t="s">
        <v>22</v>
      </c>
      <c r="D70" s="2" t="s">
        <v>23</v>
      </c>
      <c r="E70" s="11">
        <v>534000</v>
      </c>
      <c r="G70" s="12">
        <v>4</v>
      </c>
      <c r="H70" s="12" t="s">
        <v>57</v>
      </c>
      <c r="I70" s="12">
        <v>373</v>
      </c>
      <c r="J70" s="13">
        <v>125580</v>
      </c>
      <c r="K70" s="13">
        <f>J70+K69</f>
        <v>575980</v>
      </c>
    </row>
    <row r="71" spans="1:11" ht="45.75" customHeight="1" x14ac:dyDescent="0.25">
      <c r="A71" s="6" t="s">
        <v>14</v>
      </c>
      <c r="B71" s="2" t="s">
        <v>13</v>
      </c>
      <c r="C71" s="2" t="s">
        <v>15</v>
      </c>
      <c r="D71" s="7" t="s">
        <v>16</v>
      </c>
      <c r="E71" s="11">
        <v>100000</v>
      </c>
      <c r="J71" s="14"/>
      <c r="K71" s="13"/>
    </row>
    <row r="72" spans="1:11" ht="37.5" x14ac:dyDescent="0.25">
      <c r="A72" s="2" t="s">
        <v>19</v>
      </c>
      <c r="B72" s="6" t="s">
        <v>17</v>
      </c>
      <c r="C72" s="6" t="s">
        <v>20</v>
      </c>
      <c r="D72" s="2" t="s">
        <v>18</v>
      </c>
      <c r="E72" s="11">
        <v>100000</v>
      </c>
    </row>
    <row r="73" spans="1:11" ht="18.75" x14ac:dyDescent="0.25">
      <c r="A73" s="2" t="s">
        <v>24</v>
      </c>
      <c r="B73" s="2" t="s">
        <v>25</v>
      </c>
      <c r="C73" s="2" t="s">
        <v>22</v>
      </c>
      <c r="D73" s="2" t="s">
        <v>26</v>
      </c>
      <c r="E73" s="11">
        <v>100000</v>
      </c>
    </row>
    <row r="74" spans="1:11" ht="18.75" x14ac:dyDescent="0.3">
      <c r="A74" s="2" t="s">
        <v>27</v>
      </c>
      <c r="B74" s="2" t="s">
        <v>25</v>
      </c>
      <c r="C74" s="2" t="s">
        <v>28</v>
      </c>
      <c r="D74" s="2" t="s">
        <v>29</v>
      </c>
      <c r="E74" s="3">
        <v>241832</v>
      </c>
    </row>
    <row r="75" spans="1:11" ht="18.75" x14ac:dyDescent="0.3">
      <c r="A75" s="2"/>
      <c r="B75" s="2"/>
      <c r="C75" s="2"/>
      <c r="D75" s="2"/>
      <c r="E75" s="3"/>
    </row>
    <row r="76" spans="1:11" ht="18.75" x14ac:dyDescent="0.3">
      <c r="A76" s="2"/>
      <c r="B76" s="2"/>
      <c r="C76" s="2"/>
      <c r="D76" s="2"/>
      <c r="E76" s="3"/>
    </row>
    <row r="77" spans="1:11" ht="18.75" x14ac:dyDescent="0.3">
      <c r="A77" s="2"/>
      <c r="B77" s="2"/>
      <c r="C77" s="2"/>
      <c r="D77" s="2"/>
      <c r="E77" s="3"/>
    </row>
    <row r="78" spans="1:11" ht="18.75" x14ac:dyDescent="0.25">
      <c r="A78" s="4" t="s">
        <v>0</v>
      </c>
      <c r="B78" s="4" t="s">
        <v>1</v>
      </c>
      <c r="C78" s="4" t="s">
        <v>2</v>
      </c>
      <c r="D78" s="4" t="s">
        <v>3</v>
      </c>
      <c r="E78" s="5" t="s">
        <v>4</v>
      </c>
    </row>
    <row r="79" spans="1:11" ht="37.5" x14ac:dyDescent="0.25">
      <c r="A79" s="6" t="s">
        <v>10</v>
      </c>
      <c r="B79" s="2" t="s">
        <v>21</v>
      </c>
      <c r="C79" s="2" t="s">
        <v>22</v>
      </c>
      <c r="D79" s="2" t="s">
        <v>23</v>
      </c>
      <c r="E79" s="11">
        <v>34296</v>
      </c>
    </row>
    <row r="80" spans="1:11" ht="23.25" customHeight="1" x14ac:dyDescent="0.25">
      <c r="A80" s="6" t="s">
        <v>14</v>
      </c>
      <c r="B80" s="2" t="s">
        <v>13</v>
      </c>
      <c r="C80" s="2" t="s">
        <v>15</v>
      </c>
      <c r="D80" s="7" t="s">
        <v>16</v>
      </c>
      <c r="E80" s="11">
        <v>85950</v>
      </c>
    </row>
    <row r="81" spans="1:5" ht="18.75" x14ac:dyDescent="0.25">
      <c r="A81" s="6" t="s">
        <v>30</v>
      </c>
      <c r="B81" s="6" t="s">
        <v>33</v>
      </c>
      <c r="C81" s="6" t="s">
        <v>31</v>
      </c>
      <c r="D81" s="7" t="s">
        <v>32</v>
      </c>
      <c r="E81" s="11">
        <v>61560</v>
      </c>
    </row>
  </sheetData>
  <mergeCells count="1">
    <mergeCell ref="O24:P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Normal="100" workbookViewId="0">
      <selection activeCell="A20" sqref="A20"/>
    </sheetView>
  </sheetViews>
  <sheetFormatPr defaultRowHeight="15" x14ac:dyDescent="0.25"/>
  <cols>
    <col min="1" max="1" width="19.140625" style="8" customWidth="1"/>
    <col min="2" max="2" width="19.5703125" style="10" customWidth="1"/>
    <col min="3" max="3" width="14.28515625" style="10" customWidth="1"/>
    <col min="4" max="4" width="15.5703125" style="10" customWidth="1"/>
    <col min="5" max="5" width="15.85546875" style="10" customWidth="1"/>
    <col min="6" max="6" width="17.42578125" style="10" customWidth="1"/>
  </cols>
  <sheetData>
    <row r="1" spans="1:16" x14ac:dyDescent="0.25">
      <c r="A1" s="26" t="s">
        <v>101</v>
      </c>
      <c r="B1" s="26"/>
      <c r="C1" s="26"/>
      <c r="D1" s="26"/>
      <c r="E1" s="26"/>
      <c r="F1" s="26"/>
    </row>
    <row r="2" spans="1:16" ht="33" customHeight="1" x14ac:dyDescent="0.25">
      <c r="A2" s="26"/>
      <c r="B2" s="26"/>
      <c r="C2" s="26"/>
      <c r="D2" s="26"/>
      <c r="E2" s="26"/>
      <c r="F2" s="26"/>
    </row>
    <row r="4" spans="1:16" ht="31.5" x14ac:dyDescent="0.25">
      <c r="A4" s="31" t="s">
        <v>96</v>
      </c>
      <c r="B4" s="9" t="s">
        <v>97</v>
      </c>
      <c r="C4" s="27" t="s">
        <v>103</v>
      </c>
      <c r="D4" s="27"/>
      <c r="E4" s="27" t="s">
        <v>98</v>
      </c>
      <c r="F4" s="27"/>
    </row>
    <row r="5" spans="1:16" ht="60.75" customHeight="1" x14ac:dyDescent="0.25">
      <c r="A5" s="32"/>
      <c r="B5" s="18" t="s">
        <v>100</v>
      </c>
      <c r="C5" s="19" t="s">
        <v>99</v>
      </c>
      <c r="D5" s="19" t="s">
        <v>102</v>
      </c>
      <c r="E5" s="19" t="s">
        <v>99</v>
      </c>
      <c r="F5" s="19" t="s">
        <v>102</v>
      </c>
      <c r="G5" s="8"/>
      <c r="H5" s="8"/>
    </row>
    <row r="6" spans="1:16" ht="36.75" customHeight="1" x14ac:dyDescent="0.25">
      <c r="A6" s="9">
        <v>0</v>
      </c>
      <c r="B6" s="9"/>
      <c r="C6" s="9"/>
      <c r="D6" s="9"/>
      <c r="E6" s="9"/>
      <c r="F6" s="9"/>
      <c r="G6" s="8"/>
      <c r="H6" s="8"/>
    </row>
    <row r="7" spans="1:16" ht="36.75" customHeight="1" x14ac:dyDescent="0.25">
      <c r="A7" s="9">
        <v>1</v>
      </c>
      <c r="B7" s="9"/>
      <c r="C7" s="9"/>
      <c r="D7" s="9"/>
      <c r="E7" s="9"/>
      <c r="F7" s="9"/>
      <c r="G7" s="8"/>
      <c r="H7" s="8"/>
    </row>
    <row r="8" spans="1:16" ht="36.75" customHeight="1" x14ac:dyDescent="0.25">
      <c r="A8" s="9">
        <v>2</v>
      </c>
      <c r="B8" s="9"/>
      <c r="C8" s="9"/>
      <c r="D8" s="9"/>
      <c r="E8" s="9"/>
      <c r="F8" s="9"/>
      <c r="G8" s="8"/>
      <c r="H8" s="8"/>
    </row>
    <row r="9" spans="1:16" ht="36.75" customHeight="1" x14ac:dyDescent="0.25">
      <c r="A9" s="9">
        <v>3</v>
      </c>
      <c r="B9" s="9"/>
      <c r="C9" s="9"/>
      <c r="D9" s="9"/>
      <c r="E9" s="9"/>
      <c r="F9" s="9"/>
      <c r="G9" s="8"/>
      <c r="H9" s="8"/>
    </row>
    <row r="10" spans="1:16" ht="36.75" customHeight="1" x14ac:dyDescent="0.25">
      <c r="A10" s="9">
        <v>4</v>
      </c>
      <c r="B10" s="9"/>
      <c r="C10" s="9"/>
      <c r="D10" s="9"/>
      <c r="E10" s="9"/>
      <c r="F10" s="9"/>
      <c r="G10" s="8"/>
      <c r="H10" s="8"/>
    </row>
    <row r="11" spans="1:16" ht="36.75" customHeight="1" x14ac:dyDescent="0.25">
      <c r="A11" s="9">
        <v>5</v>
      </c>
      <c r="B11" s="12"/>
      <c r="C11" s="12"/>
      <c r="D11" s="12"/>
      <c r="E11" s="12"/>
      <c r="F11" s="12"/>
    </row>
    <row r="12" spans="1:16" ht="36.75" customHeight="1" x14ac:dyDescent="0.25">
      <c r="A12" s="9">
        <v>6</v>
      </c>
      <c r="B12" s="12"/>
      <c r="C12" s="12"/>
      <c r="D12" s="12"/>
      <c r="E12" s="12"/>
      <c r="F12" s="12"/>
    </row>
    <row r="13" spans="1:16" ht="36.75" customHeight="1" x14ac:dyDescent="0.25">
      <c r="A13" s="9">
        <v>7</v>
      </c>
      <c r="B13" s="9"/>
      <c r="C13" s="9"/>
      <c r="D13" s="9"/>
      <c r="E13" s="9"/>
      <c r="F13" s="9"/>
    </row>
    <row r="14" spans="1:16" ht="36.75" customHeight="1" x14ac:dyDescent="0.25">
      <c r="A14" s="9">
        <v>8</v>
      </c>
      <c r="B14" s="9"/>
      <c r="C14" s="9"/>
      <c r="D14" s="9"/>
      <c r="E14" s="9"/>
      <c r="F14" s="9"/>
    </row>
    <row r="15" spans="1:16" ht="36.75" customHeight="1" x14ac:dyDescent="0.25">
      <c r="A15" s="9">
        <v>9</v>
      </c>
      <c r="B15" s="9"/>
      <c r="C15" s="9"/>
      <c r="D15" s="9"/>
      <c r="E15" s="9"/>
      <c r="F15" s="9"/>
      <c r="H15" s="8"/>
      <c r="I15" s="8"/>
      <c r="J15" s="8"/>
      <c r="K15" s="8"/>
      <c r="L15" s="8"/>
      <c r="M15" s="8"/>
      <c r="N15" s="8"/>
      <c r="O15" s="8"/>
      <c r="P15" s="8"/>
    </row>
    <row r="16" spans="1:16" ht="36.75" customHeight="1" x14ac:dyDescent="0.25">
      <c r="A16" s="9">
        <v>10</v>
      </c>
      <c r="B16" s="9"/>
      <c r="C16" s="9"/>
      <c r="D16" s="9"/>
      <c r="E16" s="9"/>
      <c r="F16" s="9"/>
    </row>
    <row r="17" spans="1:16" ht="36.75" customHeight="1" x14ac:dyDescent="0.25">
      <c r="A17" s="9">
        <v>11</v>
      </c>
      <c r="B17" s="9"/>
      <c r="C17" s="9"/>
      <c r="D17" s="9"/>
      <c r="E17" s="9"/>
      <c r="F17" s="9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H18" s="8"/>
      <c r="I18" s="8"/>
      <c r="J18" s="8"/>
      <c r="K18" s="8"/>
      <c r="L18" s="8"/>
      <c r="M18" s="8"/>
      <c r="N18" s="8"/>
      <c r="O18" s="8"/>
      <c r="P18" s="8"/>
    </row>
    <row r="19" spans="1:16" ht="21" x14ac:dyDescent="0.35">
      <c r="A19" s="30" t="s">
        <v>106</v>
      </c>
      <c r="B19" s="30"/>
      <c r="C19" s="30"/>
      <c r="D19" s="30"/>
      <c r="E19" s="30"/>
      <c r="F19" s="30"/>
    </row>
    <row r="20" spans="1:16" ht="21" x14ac:dyDescent="0.35">
      <c r="A20" s="21"/>
      <c r="B20" s="21"/>
      <c r="C20" s="21"/>
      <c r="D20" s="21"/>
      <c r="E20" s="21"/>
      <c r="F20" s="21"/>
    </row>
    <row r="21" spans="1:16" ht="37.5" customHeight="1" x14ac:dyDescent="0.3">
      <c r="A21" s="28" t="s">
        <v>104</v>
      </c>
      <c r="B21" s="28"/>
      <c r="D21" s="29" t="s">
        <v>105</v>
      </c>
      <c r="E21" s="29"/>
      <c r="F21" s="29"/>
    </row>
    <row r="22" spans="1:16" ht="18.75" x14ac:dyDescent="0.3">
      <c r="A22" s="20"/>
      <c r="H22" s="8"/>
      <c r="I22" s="8"/>
      <c r="J22" s="8"/>
      <c r="K22" s="8"/>
      <c r="L22" s="8"/>
      <c r="M22" s="8"/>
      <c r="N22" s="8"/>
      <c r="O22" s="8"/>
      <c r="P22" s="8"/>
    </row>
    <row r="24" spans="1:16" ht="18.75" x14ac:dyDescent="0.3">
      <c r="A24" s="20"/>
    </row>
  </sheetData>
  <mergeCells count="7">
    <mergeCell ref="A1:F2"/>
    <mergeCell ref="C4:D4"/>
    <mergeCell ref="A21:B21"/>
    <mergeCell ref="D21:F21"/>
    <mergeCell ref="A19:F19"/>
    <mergeCell ref="E4:F4"/>
    <mergeCell ref="A4:A5"/>
  </mergeCells>
  <pageMargins left="0" right="0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2023-10-12T11:46:44Z</dcterms:modified>
</cp:coreProperties>
</file>