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PES\SRB Invoices\"/>
    </mc:Choice>
  </mc:AlternateContent>
  <bookViews>
    <workbookView xWindow="120" yWindow="75" windowWidth="15480" windowHeight="7935"/>
  </bookViews>
  <sheets>
    <sheet name="1" sheetId="36" r:id="rId1"/>
  </sheets>
  <definedNames>
    <definedName name="_xlnm.Print_Area" localSheetId="0">'1'!$A$1:$H$39</definedName>
  </definedNames>
  <calcPr calcId="152511"/>
</workbook>
</file>

<file path=xl/calcChain.xml><?xml version="1.0" encoding="utf-8"?>
<calcChain xmlns="http://schemas.openxmlformats.org/spreadsheetml/2006/main">
  <c r="K26" i="36" l="1"/>
  <c r="G25" i="36" l="1"/>
  <c r="K31" i="36" l="1"/>
  <c r="K27" i="36"/>
  <c r="K28" i="36" s="1"/>
  <c r="G33" i="36"/>
  <c r="K29" i="36" l="1"/>
  <c r="K30" i="36" s="1"/>
  <c r="K32" i="36" s="1"/>
  <c r="E33" i="36"/>
  <c r="H25" i="36"/>
  <c r="H33" i="36" s="1"/>
</calcChain>
</file>

<file path=xl/sharedStrings.xml><?xml version="1.0" encoding="utf-8"?>
<sst xmlns="http://schemas.openxmlformats.org/spreadsheetml/2006/main" count="34" uniqueCount="28">
  <si>
    <t>RATE</t>
  </si>
  <si>
    <t>SERVICE SALES TAX INVOICE</t>
  </si>
  <si>
    <t xml:space="preserve">SNTN # </t>
  </si>
  <si>
    <t>DESCRIPTION OF SERVICES</t>
  </si>
  <si>
    <t>Total Amount Rs</t>
  </si>
  <si>
    <t>PIONEER SERVICES</t>
  </si>
  <si>
    <t>Client</t>
  </si>
  <si>
    <t>Name</t>
  </si>
  <si>
    <t>Address</t>
  </si>
  <si>
    <t>Contact</t>
  </si>
  <si>
    <t>2-C 1st Floor Sunset Lane I phase II EXT DHA Karachi</t>
  </si>
  <si>
    <t>4312149-7</t>
  </si>
  <si>
    <t>021 35881523 02135890307</t>
  </si>
  <si>
    <t>Value Excluding Sales Tax</t>
  </si>
  <si>
    <t>Sales Tax Payable</t>
  </si>
  <si>
    <t>S. #</t>
  </si>
  <si>
    <t>13% SST</t>
  </si>
  <si>
    <t>Total Amount</t>
  </si>
  <si>
    <t>Less Income Tax 3%</t>
  </si>
  <si>
    <t>Gross Amount</t>
  </si>
  <si>
    <t>Less 20% of SST</t>
  </si>
  <si>
    <t>Chq Amount</t>
  </si>
  <si>
    <t>Invoice # 952</t>
  </si>
  <si>
    <t>M/S MAF Hypermarkets  Pakistan Pvt. Limited</t>
  </si>
  <si>
    <t>212 2nd Floor The Forum Clifton Block 9, Karachi</t>
  </si>
  <si>
    <t>3000691-7</t>
  </si>
  <si>
    <t>Dismantling, removal &amp; shifting of material from site area warehouse to Lucky Mall Hyper Star including Fire retarded doors, access doors, cabinet, generator Cables, panels and making of CC wall with plaster complete in all respect.</t>
  </si>
  <si>
    <t>Dated: 25-10-2022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</si>
</sst>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00000%"/>
  </numFmts>
  <fonts count="15" x14ac:knownFonts="1">
    <font>
      <sz val="11"/>
      <color theme="1"/>
      <name val="Calibri"/>
      <family val="2"/>
      <scheme val="minor"/>
    </font>
    <font>
      <sz val="11"/>
      <color indexed="8"/>
      <name val="Calibri"/>
      <family val="2"/>
    </font>
    <font>
      <sz val="8"/>
      <name val="Calibri"/>
      <family val="2"/>
    </font>
    <font>
      <sz val="12"/>
      <color indexed="8"/>
      <name val="Calibri"/>
      <family val="2"/>
      <scheme val="minor"/>
    </font>
    <font>
      <b/>
      <sz val="12"/>
      <name val="Calibri"/>
      <family val="2"/>
      <scheme val="minor"/>
    </font>
    <font>
      <sz val="12"/>
      <name val="Calibri"/>
      <family val="2"/>
      <scheme val="minor"/>
    </font>
    <font>
      <b/>
      <sz val="12"/>
      <color indexed="8"/>
      <name val="Calibri"/>
      <family val="2"/>
      <scheme val="minor"/>
    </font>
    <font>
      <b/>
      <sz val="12"/>
      <color rgb="FFFF0000"/>
      <name val="Calibri"/>
      <family val="2"/>
      <scheme val="minor"/>
    </font>
    <font>
      <i/>
      <sz val="12"/>
      <name val="Calibri"/>
      <family val="2"/>
      <scheme val="minor"/>
    </font>
    <font>
      <b/>
      <sz val="18"/>
      <name val="Calibri"/>
      <family val="2"/>
      <scheme val="minor"/>
    </font>
    <font>
      <b/>
      <sz val="16"/>
      <name val="Calibri"/>
      <family val="2"/>
      <scheme val="minor"/>
    </font>
    <font>
      <sz val="11"/>
      <color theme="1"/>
      <name val="Calibri"/>
      <family val="2"/>
      <scheme val="minor"/>
    </font>
    <font>
      <sz val="14"/>
      <name val="Calibri"/>
      <family val="2"/>
      <scheme val="minor"/>
    </font>
    <font>
      <sz val="11"/>
      <name val="Calibri"/>
      <family val="2"/>
      <scheme val="minor"/>
    </font>
    <font>
      <sz val="11"/>
      <color indexed="8"/>
      <name val="Century Gothic"/>
      <family val="2"/>
    </font>
  </fonts>
  <fills count="2">
    <fill>
      <patternFill patternType="none"/>
    </fill>
    <fill>
      <patternFill patternType="gray125"/>
    </fill>
  </fills>
  <borders count="11">
    <border>
      <left/>
      <right/>
      <top/>
      <bottom/>
      <diagonal/>
    </border>
    <border>
      <left style="thin">
        <color indexed="64"/>
      </left>
      <right style="thin">
        <color indexed="64"/>
      </right>
      <top/>
      <bottom/>
      <diagonal/>
    </border>
    <border>
      <left/>
      <right style="thin">
        <color indexed="64"/>
      </right>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1" fillId="0" borderId="0" applyFont="0" applyFill="0" applyBorder="0" applyAlignment="0" applyProtection="0"/>
  </cellStyleXfs>
  <cellXfs count="69">
    <xf numFmtId="0" fontId="0" fillId="0" borderId="0" xfId="0"/>
    <xf numFmtId="0" fontId="3" fillId="0" borderId="0" xfId="0" applyFont="1"/>
    <xf numFmtId="0" fontId="4" fillId="0" borderId="0" xfId="0" applyFont="1" applyAlignment="1">
      <alignment horizontal="center"/>
    </xf>
    <xf numFmtId="0" fontId="5" fillId="0" borderId="0" xfId="0" applyFont="1"/>
    <xf numFmtId="0" fontId="4" fillId="0" borderId="0" xfId="0" applyFont="1"/>
    <xf numFmtId="0" fontId="6" fillId="0" borderId="0" xfId="0" applyFont="1"/>
    <xf numFmtId="0" fontId="5" fillId="0" borderId="0" xfId="0" applyFont="1" applyBorder="1" applyAlignment="1">
      <alignment horizontal="center"/>
    </xf>
    <xf numFmtId="0" fontId="5" fillId="0" borderId="0" xfId="0" applyFont="1" applyBorder="1"/>
    <xf numFmtId="0" fontId="5" fillId="0" borderId="1" xfId="0" applyFont="1" applyBorder="1"/>
    <xf numFmtId="164" fontId="3" fillId="0" borderId="0" xfId="1" applyNumberFormat="1" applyFont="1"/>
    <xf numFmtId="0" fontId="5" fillId="0" borderId="2" xfId="0" applyFont="1" applyBorder="1"/>
    <xf numFmtId="164" fontId="6" fillId="0" borderId="0" xfId="1" applyNumberFormat="1" applyFont="1"/>
    <xf numFmtId="164" fontId="5" fillId="0" borderId="2" xfId="1" applyNumberFormat="1" applyFont="1" applyBorder="1"/>
    <xf numFmtId="9" fontId="5" fillId="0" borderId="1" xfId="0" applyNumberFormat="1" applyFont="1" applyBorder="1" applyAlignment="1">
      <alignment horizontal="center"/>
    </xf>
    <xf numFmtId="164" fontId="5" fillId="0" borderId="1" xfId="1" applyNumberFormat="1" applyFont="1" applyBorder="1"/>
    <xf numFmtId="164" fontId="7" fillId="0" borderId="0" xfId="1" applyNumberFormat="1" applyFont="1"/>
    <xf numFmtId="0" fontId="8" fillId="0" borderId="0" xfId="0" applyFont="1"/>
    <xf numFmtId="164" fontId="5" fillId="0" borderId="0" xfId="0" applyNumberFormat="1" applyFont="1"/>
    <xf numFmtId="0" fontId="5" fillId="0" borderId="0" xfId="0" applyFont="1" applyAlignment="1">
      <alignment horizontal="center"/>
    </xf>
    <xf numFmtId="164" fontId="4" fillId="0" borderId="4" xfId="0" applyNumberFormat="1" applyFont="1" applyBorder="1" applyAlignment="1">
      <alignment vertical="center"/>
    </xf>
    <xf numFmtId="9" fontId="4" fillId="0" borderId="5" xfId="0" applyNumberFormat="1" applyFont="1" applyBorder="1" applyAlignment="1">
      <alignment horizontal="center" vertical="center"/>
    </xf>
    <xf numFmtId="164" fontId="4" fillId="0" borderId="5" xfId="0" applyNumberFormat="1" applyFont="1" applyBorder="1" applyAlignment="1">
      <alignment vertical="center"/>
    </xf>
    <xf numFmtId="164" fontId="4" fillId="0" borderId="6" xfId="0" applyNumberFormat="1" applyFont="1" applyBorder="1" applyAlignment="1">
      <alignment vertical="center"/>
    </xf>
    <xf numFmtId="0" fontId="6" fillId="0" borderId="0" xfId="0" applyFont="1" applyAlignment="1">
      <alignment vertical="center"/>
    </xf>
    <xf numFmtId="164" fontId="6" fillId="0" borderId="0" xfId="0" applyNumberFormat="1" applyFont="1" applyAlignment="1">
      <alignment vertical="center"/>
    </xf>
    <xf numFmtId="164" fontId="6" fillId="0" borderId="0" xfId="1" applyNumberFormat="1" applyFont="1" applyAlignment="1">
      <alignment vertical="center"/>
    </xf>
    <xf numFmtId="0" fontId="10" fillId="0" borderId="0" xfId="0" applyFont="1" applyFill="1"/>
    <xf numFmtId="165" fontId="3" fillId="0" borderId="0" xfId="2" applyNumberFormat="1" applyFont="1"/>
    <xf numFmtId="43" fontId="3" fillId="0" borderId="0" xfId="0" applyNumberFormat="1" applyFont="1"/>
    <xf numFmtId="0" fontId="5" fillId="0" borderId="0" xfId="0" applyFont="1" applyBorder="1" applyAlignment="1">
      <alignment horizontal="left"/>
    </xf>
    <xf numFmtId="0" fontId="5" fillId="0" borderId="9" xfId="0" applyFont="1" applyBorder="1"/>
    <xf numFmtId="164" fontId="5" fillId="0" borderId="9" xfId="1" applyNumberFormat="1" applyFont="1" applyBorder="1"/>
    <xf numFmtId="0" fontId="4" fillId="0" borderId="10" xfId="0" applyFont="1" applyBorder="1" applyAlignment="1">
      <alignment horizontal="center" vertical="center" wrapText="1"/>
    </xf>
    <xf numFmtId="0" fontId="4" fillId="0" borderId="5" xfId="0" applyFont="1" applyBorder="1" applyAlignment="1">
      <alignment horizontal="center" wrapText="1"/>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0" fontId="4" fillId="0" borderId="6" xfId="0" applyFont="1" applyBorder="1" applyAlignment="1">
      <alignment horizontal="center" wrapText="1"/>
    </xf>
    <xf numFmtId="0" fontId="6" fillId="0" borderId="10" xfId="0" applyFont="1" applyBorder="1" applyAlignment="1">
      <alignment vertical="center"/>
    </xf>
    <xf numFmtId="0" fontId="4" fillId="0" borderId="0" xfId="0" applyFont="1" applyBorder="1" applyAlignment="1">
      <alignment horizontal="left"/>
    </xf>
    <xf numFmtId="0" fontId="5" fillId="0" borderId="0" xfId="0" applyFont="1" applyBorder="1" applyAlignment="1">
      <alignment horizontal="left" wrapText="1"/>
    </xf>
    <xf numFmtId="0" fontId="5" fillId="0" borderId="0" xfId="0" quotePrefix="1" applyFont="1" applyBorder="1" applyAlignment="1">
      <alignment horizontal="left"/>
    </xf>
    <xf numFmtId="0" fontId="4" fillId="0" borderId="7" xfId="0" applyFont="1" applyBorder="1" applyAlignment="1">
      <alignment vertical="center"/>
    </xf>
    <xf numFmtId="0" fontId="5" fillId="0" borderId="7" xfId="0" applyFont="1" applyBorder="1" applyAlignment="1">
      <alignment vertical="center"/>
    </xf>
    <xf numFmtId="0" fontId="3" fillId="0" borderId="8" xfId="0" applyFont="1" applyBorder="1" applyAlignment="1"/>
    <xf numFmtId="0" fontId="14" fillId="0" borderId="7" xfId="0" applyFont="1" applyBorder="1"/>
    <xf numFmtId="164" fontId="14" fillId="0" borderId="7" xfId="1" applyNumberFormat="1" applyFont="1" applyBorder="1"/>
    <xf numFmtId="43" fontId="14" fillId="0" borderId="7" xfId="1" applyNumberFormat="1" applyFont="1" applyBorder="1"/>
    <xf numFmtId="0" fontId="9" fillId="0" borderId="0" xfId="0" applyFont="1" applyAlignment="1">
      <alignment horizontal="center"/>
    </xf>
    <xf numFmtId="0" fontId="3" fillId="0" borderId="8" xfId="0" applyFont="1" applyBorder="1" applyAlignment="1">
      <alignment horizontal="center" vertical="center"/>
    </xf>
    <xf numFmtId="0" fontId="5" fillId="0" borderId="7" xfId="0" applyFont="1" applyBorder="1" applyAlignment="1">
      <alignment horizontal="left" vertical="center" wrapText="1"/>
    </xf>
    <xf numFmtId="0" fontId="5" fillId="0" borderId="7" xfId="0" applyFont="1" applyBorder="1" applyAlignment="1">
      <alignment horizontal="left" vertical="center"/>
    </xf>
    <xf numFmtId="0" fontId="5" fillId="0" borderId="7" xfId="0" quotePrefix="1"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5" fillId="0" borderId="0" xfId="0" applyFont="1" applyFill="1" applyAlignment="1">
      <alignment horizontal="right"/>
    </xf>
    <xf numFmtId="0" fontId="12" fillId="0" borderId="0" xfId="0" applyFont="1" applyFill="1" applyAlignment="1">
      <alignment horizontal="right"/>
    </xf>
    <xf numFmtId="164" fontId="5" fillId="0" borderId="9" xfId="1" applyNumberFormat="1" applyFont="1" applyBorder="1" applyAlignment="1">
      <alignment horizontal="center" vertical="center"/>
    </xf>
    <xf numFmtId="0" fontId="4" fillId="0" borderId="7" xfId="0" applyFont="1" applyBorder="1" applyAlignment="1">
      <alignment horizontal="left" vertical="center" wrapText="1"/>
    </xf>
    <xf numFmtId="0" fontId="4" fillId="0" borderId="7" xfId="0" applyFont="1" applyBorder="1" applyAlignment="1">
      <alignment horizontal="center" vertical="center"/>
    </xf>
    <xf numFmtId="0" fontId="13" fillId="0" borderId="7" xfId="0" applyFont="1" applyBorder="1" applyAlignment="1">
      <alignment horizontal="left" vertical="center" wrapText="1"/>
    </xf>
    <xf numFmtId="0" fontId="4" fillId="0" borderId="7" xfId="0" applyFont="1" applyBorder="1" applyAlignment="1">
      <alignment horizontal="left" vertical="center"/>
    </xf>
    <xf numFmtId="0" fontId="5" fillId="0" borderId="0" xfId="0" applyFont="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horizontal="right" vertical="center"/>
    </xf>
    <xf numFmtId="0" fontId="4" fillId="0" borderId="4" xfId="0" applyFont="1" applyBorder="1" applyAlignment="1">
      <alignment horizontal="right" vertical="center"/>
    </xf>
    <xf numFmtId="0" fontId="5" fillId="0" borderId="0" xfId="0" applyFont="1" applyBorder="1" applyAlignment="1">
      <alignment horizontal="left" vertical="center" wrapText="1"/>
    </xf>
    <xf numFmtId="0" fontId="5" fillId="0" borderId="2" xfId="0" applyFont="1" applyBorder="1" applyAlignment="1">
      <alignment horizontal="left" vertical="center" wrapText="1"/>
    </xf>
    <xf numFmtId="164" fontId="5" fillId="0" borderId="1" xfId="1" applyNumberFormat="1" applyFont="1" applyBorder="1" applyAlignment="1">
      <alignment horizontal="center" vertical="center"/>
    </xf>
    <xf numFmtId="9" fontId="5" fillId="0" borderId="1" xfId="0" applyNumberFormat="1" applyFont="1" applyBorder="1" applyAlignment="1">
      <alignment horizontal="center" vertical="center"/>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742949</xdr:colOff>
      <xdr:row>0</xdr:row>
      <xdr:rowOff>197427</xdr:rowOff>
    </xdr:from>
    <xdr:to>
      <xdr:col>7</xdr:col>
      <xdr:colOff>962024</xdr:colOff>
      <xdr:row>4</xdr:row>
      <xdr:rowOff>68406</xdr:rowOff>
    </xdr:to>
    <xdr:sp macro="" textlink="">
      <xdr:nvSpPr>
        <xdr:cNvPr id="3" name="Text Box 69"/>
        <xdr:cNvSpPr txBox="1">
          <a:spLocks noChangeArrowheads="1"/>
        </xdr:cNvSpPr>
      </xdr:nvSpPr>
      <xdr:spPr bwMode="auto">
        <a:xfrm>
          <a:off x="1285874" y="197427"/>
          <a:ext cx="4695825" cy="671079"/>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xdr:from>
      <xdr:col>0</xdr:col>
      <xdr:colOff>336135</xdr:colOff>
      <xdr:row>0</xdr:row>
      <xdr:rowOff>66675</xdr:rowOff>
    </xdr:from>
    <xdr:to>
      <xdr:col>1</xdr:col>
      <xdr:colOff>778882</xdr:colOff>
      <xdr:row>4</xdr:row>
      <xdr:rowOff>9525</xdr:rowOff>
    </xdr:to>
    <xdr:pic>
      <xdr:nvPicPr>
        <xdr:cNvPr id="4" name="Picture 68"/>
        <xdr:cNvPicPr>
          <a:picLocks noChangeAspect="1" noChangeArrowheads="1"/>
        </xdr:cNvPicPr>
      </xdr:nvPicPr>
      <xdr:blipFill>
        <a:blip xmlns:r="http://schemas.openxmlformats.org/officeDocument/2006/relationships" r:embed="rId1"/>
        <a:srcRect/>
        <a:stretch>
          <a:fillRect/>
        </a:stretch>
      </xdr:blipFill>
      <xdr:spPr bwMode="auto">
        <a:xfrm>
          <a:off x="336135" y="66675"/>
          <a:ext cx="985672" cy="742950"/>
        </a:xfrm>
        <a:prstGeom prst="rect">
          <a:avLst/>
        </a:prstGeom>
        <a:noFill/>
        <a:ln w="9525">
          <a:noFill/>
          <a:miter lim="800000"/>
          <a:headEnd/>
          <a:tailEnd/>
        </a:ln>
      </xdr:spPr>
    </xdr:pic>
    <xdr:clientData/>
  </xdr:twoCellAnchor>
  <xdr:twoCellAnchor editAs="oneCell">
    <xdr:from>
      <xdr:col>7</xdr:col>
      <xdr:colOff>200026</xdr:colOff>
      <xdr:row>34</xdr:row>
      <xdr:rowOff>161926</xdr:rowOff>
    </xdr:from>
    <xdr:to>
      <xdr:col>7</xdr:col>
      <xdr:colOff>885825</xdr:colOff>
      <xdr:row>37</xdr:row>
      <xdr:rowOff>190501</xdr:rowOff>
    </xdr:to>
    <xdr:pic>
      <xdr:nvPicPr>
        <xdr:cNvPr id="2"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19701" y="9667876"/>
          <a:ext cx="685799" cy="6286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O48"/>
  <sheetViews>
    <sheetView tabSelected="1" topLeftCell="A14" zoomScaleNormal="100" workbookViewId="0">
      <selection activeCell="F12" sqref="F12:H12"/>
    </sheetView>
  </sheetViews>
  <sheetFormatPr defaultRowHeight="15.75" x14ac:dyDescent="0.25"/>
  <cols>
    <col min="1" max="1" width="8.140625" style="1" customWidth="1"/>
    <col min="2" max="2" width="20.28515625" style="1" customWidth="1"/>
    <col min="3" max="3" width="12.140625" style="1" bestFit="1" customWidth="1"/>
    <col min="4" max="4" width="3.7109375" style="1" customWidth="1"/>
    <col min="5" max="5" width="10.28515625" style="1" customWidth="1"/>
    <col min="6" max="6" width="8.7109375" style="1" customWidth="1"/>
    <col min="7" max="7" width="12" style="1" customWidth="1"/>
    <col min="8" max="8" width="15.5703125" style="1" customWidth="1"/>
    <col min="9" max="9" width="12.7109375" style="1" bestFit="1" customWidth="1"/>
    <col min="10" max="10" width="9.140625" style="1"/>
    <col min="11" max="11" width="14.5703125" style="9" bestFit="1" customWidth="1"/>
    <col min="12" max="16384" width="9.140625" style="1"/>
  </cols>
  <sheetData>
    <row r="6" spans="1:15" x14ac:dyDescent="0.25">
      <c r="A6" s="2"/>
      <c r="B6" s="2"/>
      <c r="C6" s="2"/>
      <c r="D6" s="2"/>
    </row>
    <row r="7" spans="1:15" x14ac:dyDescent="0.25">
      <c r="A7" s="2"/>
      <c r="B7" s="2"/>
      <c r="C7" s="2"/>
      <c r="D7" s="2"/>
    </row>
    <row r="8" spans="1:15" x14ac:dyDescent="0.25">
      <c r="A8" s="2"/>
      <c r="B8" s="2"/>
      <c r="C8" s="2"/>
      <c r="D8" s="2"/>
    </row>
    <row r="9" spans="1:15" ht="23.25" x14ac:dyDescent="0.35">
      <c r="A9" s="47" t="s">
        <v>1</v>
      </c>
      <c r="B9" s="47"/>
      <c r="C9" s="47"/>
      <c r="D9" s="47"/>
      <c r="E9" s="47"/>
      <c r="F9" s="47"/>
      <c r="G9" s="47"/>
      <c r="H9" s="47"/>
    </row>
    <row r="10" spans="1:15" x14ac:dyDescent="0.25">
      <c r="A10" s="3"/>
      <c r="B10" s="3"/>
      <c r="C10" s="3"/>
      <c r="D10" s="3"/>
    </row>
    <row r="11" spans="1:15" ht="21" x14ac:dyDescent="0.35">
      <c r="A11" s="26"/>
      <c r="B11" s="3"/>
      <c r="C11" s="3"/>
      <c r="D11" s="3"/>
      <c r="E11" s="3"/>
      <c r="F11" s="54" t="s">
        <v>27</v>
      </c>
      <c r="G11" s="54"/>
      <c r="H11" s="54"/>
      <c r="K11" s="1"/>
      <c r="O11" s="9"/>
    </row>
    <row r="12" spans="1:15" ht="18.75" x14ac:dyDescent="0.3">
      <c r="A12" s="3"/>
      <c r="B12" s="3"/>
      <c r="C12" s="3"/>
      <c r="D12" s="3"/>
      <c r="E12" s="3"/>
      <c r="F12" s="55" t="s">
        <v>22</v>
      </c>
      <c r="G12" s="55"/>
      <c r="H12" s="55"/>
      <c r="K12" s="1"/>
      <c r="O12" s="9"/>
    </row>
    <row r="13" spans="1:15" x14ac:dyDescent="0.25">
      <c r="A13" s="3"/>
      <c r="B13" s="3"/>
      <c r="C13" s="3"/>
      <c r="D13" s="3"/>
      <c r="E13" s="3"/>
      <c r="F13" s="3"/>
      <c r="G13" s="3"/>
      <c r="H13" s="3"/>
      <c r="K13" s="1"/>
      <c r="O13" s="9"/>
    </row>
    <row r="14" spans="1:15" x14ac:dyDescent="0.25">
      <c r="A14" s="3"/>
      <c r="B14" s="3"/>
      <c r="C14" s="3"/>
      <c r="D14" s="3"/>
      <c r="E14" s="3"/>
      <c r="F14" s="58" t="s">
        <v>6</v>
      </c>
      <c r="G14" s="58"/>
      <c r="H14" s="58"/>
      <c r="K14" s="1"/>
      <c r="O14" s="9"/>
    </row>
    <row r="15" spans="1:15" ht="51" customHeight="1" x14ac:dyDescent="0.25">
      <c r="A15" s="41" t="s">
        <v>7</v>
      </c>
      <c r="B15" s="60" t="s">
        <v>5</v>
      </c>
      <c r="C15" s="60"/>
      <c r="D15" s="38"/>
      <c r="E15" s="4"/>
      <c r="F15" s="41" t="s">
        <v>7</v>
      </c>
      <c r="G15" s="57" t="s">
        <v>23</v>
      </c>
      <c r="H15" s="57"/>
      <c r="K15" s="1"/>
      <c r="O15" s="9"/>
    </row>
    <row r="16" spans="1:15" ht="36.75" customHeight="1" x14ac:dyDescent="0.25">
      <c r="A16" s="42" t="s">
        <v>8</v>
      </c>
      <c r="B16" s="49" t="s">
        <v>10</v>
      </c>
      <c r="C16" s="49"/>
      <c r="D16" s="39"/>
      <c r="E16" s="3"/>
      <c r="F16" s="42" t="s">
        <v>8</v>
      </c>
      <c r="G16" s="59" t="s">
        <v>24</v>
      </c>
      <c r="H16" s="59"/>
      <c r="K16" s="1"/>
      <c r="O16" s="9"/>
    </row>
    <row r="17" spans="1:15" x14ac:dyDescent="0.25">
      <c r="A17" s="42" t="s">
        <v>9</v>
      </c>
      <c r="B17" s="50" t="s">
        <v>12</v>
      </c>
      <c r="C17" s="50"/>
      <c r="D17" s="29"/>
      <c r="E17" s="3"/>
      <c r="F17" s="42" t="s">
        <v>9</v>
      </c>
      <c r="G17" s="50"/>
      <c r="H17" s="50"/>
      <c r="K17" s="1"/>
      <c r="O17" s="9"/>
    </row>
    <row r="18" spans="1:15" x14ac:dyDescent="0.25">
      <c r="A18" s="42" t="s">
        <v>2</v>
      </c>
      <c r="B18" s="51" t="s">
        <v>11</v>
      </c>
      <c r="C18" s="51"/>
      <c r="D18" s="40"/>
      <c r="E18" s="3"/>
      <c r="F18" s="42" t="s">
        <v>2</v>
      </c>
      <c r="G18" s="51" t="s">
        <v>25</v>
      </c>
      <c r="H18" s="50"/>
      <c r="K18" s="1"/>
      <c r="O18" s="9"/>
    </row>
    <row r="19" spans="1:15" x14ac:dyDescent="0.25">
      <c r="A19" s="3"/>
      <c r="B19" s="3"/>
      <c r="C19" s="3"/>
      <c r="D19" s="3"/>
    </row>
    <row r="20" spans="1:15" ht="16.5" thickBot="1" x14ac:dyDescent="0.3">
      <c r="A20" s="4"/>
      <c r="B20" s="5"/>
      <c r="C20" s="3"/>
      <c r="D20" s="3"/>
    </row>
    <row r="21" spans="1:15" ht="51.75" customHeight="1" thickBot="1" x14ac:dyDescent="0.3">
      <c r="A21" s="32" t="s">
        <v>15</v>
      </c>
      <c r="B21" s="52" t="s">
        <v>3</v>
      </c>
      <c r="C21" s="52"/>
      <c r="D21" s="53"/>
      <c r="E21" s="33" t="s">
        <v>13</v>
      </c>
      <c r="F21" s="34" t="s">
        <v>0</v>
      </c>
      <c r="G21" s="35" t="s">
        <v>14</v>
      </c>
      <c r="H21" s="36" t="s">
        <v>13</v>
      </c>
      <c r="K21" s="1"/>
      <c r="O21" s="9"/>
    </row>
    <row r="22" spans="1:15" x14ac:dyDescent="0.25">
      <c r="A22" s="43"/>
      <c r="B22" s="7"/>
      <c r="C22" s="7"/>
      <c r="D22" s="10"/>
      <c r="E22" s="10"/>
      <c r="F22" s="8"/>
      <c r="G22" s="8"/>
      <c r="H22" s="30"/>
      <c r="J22" s="11"/>
      <c r="L22" s="9"/>
      <c r="O22" s="9"/>
    </row>
    <row r="23" spans="1:15" x14ac:dyDescent="0.25">
      <c r="A23" s="43"/>
      <c r="B23" s="61"/>
      <c r="C23" s="61"/>
      <c r="D23" s="62"/>
      <c r="E23" s="10"/>
      <c r="F23" s="8"/>
      <c r="G23" s="8"/>
      <c r="H23" s="30"/>
      <c r="J23" s="11"/>
      <c r="L23" s="9"/>
      <c r="O23" s="9"/>
    </row>
    <row r="24" spans="1:15" ht="24.75" customHeight="1" x14ac:dyDescent="0.25">
      <c r="A24" s="43"/>
      <c r="B24" s="61"/>
      <c r="C24" s="61"/>
      <c r="D24" s="62"/>
      <c r="E24" s="10"/>
      <c r="F24" s="8"/>
      <c r="G24" s="8"/>
      <c r="H24" s="30"/>
      <c r="J24" s="11"/>
      <c r="L24" s="9"/>
      <c r="O24" s="9"/>
    </row>
    <row r="25" spans="1:15" x14ac:dyDescent="0.25">
      <c r="A25" s="48">
        <v>1</v>
      </c>
      <c r="B25" s="65" t="s">
        <v>26</v>
      </c>
      <c r="C25" s="65"/>
      <c r="D25" s="66"/>
      <c r="E25" s="67">
        <v>625000</v>
      </c>
      <c r="F25" s="68">
        <v>0.13</v>
      </c>
      <c r="G25" s="67">
        <f>E25*13%</f>
        <v>81250</v>
      </c>
      <c r="H25" s="56">
        <f>E25+G25</f>
        <v>706250</v>
      </c>
      <c r="I25" s="9"/>
      <c r="J25" s="9"/>
      <c r="L25" s="9"/>
      <c r="O25" s="9"/>
    </row>
    <row r="26" spans="1:15" ht="97.5" customHeight="1" x14ac:dyDescent="0.3">
      <c r="A26" s="48"/>
      <c r="B26" s="65"/>
      <c r="C26" s="65"/>
      <c r="D26" s="66"/>
      <c r="E26" s="67"/>
      <c r="F26" s="68"/>
      <c r="G26" s="67"/>
      <c r="H26" s="56"/>
      <c r="I26" s="9"/>
      <c r="J26" s="44" t="s">
        <v>13</v>
      </c>
      <c r="K26" s="45">
        <f>E25</f>
        <v>625000</v>
      </c>
      <c r="L26" s="9"/>
      <c r="O26" s="9"/>
    </row>
    <row r="27" spans="1:15" ht="16.5" customHeight="1" x14ac:dyDescent="0.3">
      <c r="A27" s="43"/>
      <c r="B27" s="29"/>
      <c r="C27" s="7"/>
      <c r="D27" s="10"/>
      <c r="E27" s="10"/>
      <c r="F27" s="8"/>
      <c r="G27" s="8"/>
      <c r="H27" s="30"/>
      <c r="J27" s="44" t="s">
        <v>16</v>
      </c>
      <c r="K27" s="45">
        <f>G25</f>
        <v>81250</v>
      </c>
      <c r="L27" s="9"/>
      <c r="O27" s="9"/>
    </row>
    <row r="28" spans="1:15" ht="16.5" x14ac:dyDescent="0.3">
      <c r="A28" s="43"/>
      <c r="B28" s="6"/>
      <c r="C28" s="7"/>
      <c r="D28" s="10"/>
      <c r="E28" s="12"/>
      <c r="F28" s="13"/>
      <c r="G28" s="14"/>
      <c r="H28" s="31"/>
      <c r="J28" s="46" t="s">
        <v>17</v>
      </c>
      <c r="K28" s="45">
        <f>SUM(K26:K27)</f>
        <v>706250</v>
      </c>
      <c r="O28" s="9"/>
    </row>
    <row r="29" spans="1:15" ht="16.5" x14ac:dyDescent="0.3">
      <c r="A29" s="43"/>
      <c r="B29" s="6"/>
      <c r="C29" s="7"/>
      <c r="D29" s="10"/>
      <c r="E29" s="10"/>
      <c r="F29" s="8"/>
      <c r="G29" s="8"/>
      <c r="H29" s="30"/>
      <c r="J29" s="44" t="s">
        <v>18</v>
      </c>
      <c r="K29" s="45">
        <f>K28*7.5%</f>
        <v>52968.75</v>
      </c>
      <c r="L29" s="15"/>
      <c r="M29" s="11"/>
      <c r="O29" s="9"/>
    </row>
    <row r="30" spans="1:15" ht="16.5" x14ac:dyDescent="0.3">
      <c r="A30" s="43"/>
      <c r="B30" s="7"/>
      <c r="C30" s="7"/>
      <c r="D30" s="10"/>
      <c r="E30" s="10"/>
      <c r="F30" s="8"/>
      <c r="G30" s="8"/>
      <c r="H30" s="30"/>
      <c r="J30" s="44" t="s">
        <v>19</v>
      </c>
      <c r="K30" s="45">
        <f>K28-K29</f>
        <v>653281.25</v>
      </c>
      <c r="O30" s="9"/>
    </row>
    <row r="31" spans="1:15" ht="16.5" x14ac:dyDescent="0.3">
      <c r="A31" s="43"/>
      <c r="B31" s="7"/>
      <c r="C31" s="7"/>
      <c r="D31" s="10"/>
      <c r="E31" s="10"/>
      <c r="F31" s="8"/>
      <c r="G31" s="8"/>
      <c r="H31" s="30"/>
      <c r="J31" s="44" t="s">
        <v>20</v>
      </c>
      <c r="K31" s="45">
        <f>G25*20%</f>
        <v>16250</v>
      </c>
      <c r="O31" s="9"/>
    </row>
    <row r="32" spans="1:15" ht="17.25" thickBot="1" x14ac:dyDescent="0.35">
      <c r="A32" s="43"/>
      <c r="B32" s="7"/>
      <c r="C32" s="7"/>
      <c r="D32" s="10"/>
      <c r="E32" s="10"/>
      <c r="F32" s="8"/>
      <c r="G32" s="8"/>
      <c r="H32" s="30"/>
      <c r="J32" s="44" t="s">
        <v>21</v>
      </c>
      <c r="K32" s="45">
        <f>K30-K31</f>
        <v>637031.25</v>
      </c>
      <c r="O32" s="9"/>
    </row>
    <row r="33" spans="1:15" s="23" customFormat="1" ht="24" customHeight="1" thickBot="1" x14ac:dyDescent="0.3">
      <c r="A33" s="37"/>
      <c r="B33" s="63" t="s">
        <v>4</v>
      </c>
      <c r="C33" s="63"/>
      <c r="D33" s="64"/>
      <c r="E33" s="19">
        <f>SUM(E25:E31)</f>
        <v>625000</v>
      </c>
      <c r="F33" s="20"/>
      <c r="G33" s="21">
        <f>SUM(G25:G31)</f>
        <v>81250</v>
      </c>
      <c r="H33" s="22">
        <f>SUM(H25:H31)</f>
        <v>706250</v>
      </c>
      <c r="J33" s="24"/>
      <c r="L33" s="25"/>
      <c r="O33" s="25"/>
    </row>
    <row r="34" spans="1:15" x14ac:dyDescent="0.25">
      <c r="A34" s="3"/>
      <c r="B34" s="3"/>
      <c r="C34" s="3"/>
      <c r="D34" s="3"/>
    </row>
    <row r="35" spans="1:15" x14ac:dyDescent="0.25">
      <c r="A35" s="4"/>
      <c r="B35" s="3"/>
      <c r="C35" s="3"/>
      <c r="D35" s="3"/>
      <c r="K35" s="27"/>
    </row>
    <row r="36" spans="1:15" x14ac:dyDescent="0.25">
      <c r="A36" s="16"/>
      <c r="B36" s="3"/>
      <c r="C36" s="17"/>
      <c r="D36" s="3"/>
    </row>
    <row r="37" spans="1:15" x14ac:dyDescent="0.25">
      <c r="A37" s="16"/>
      <c r="B37" s="3"/>
      <c r="C37" s="3"/>
      <c r="D37" s="3"/>
    </row>
    <row r="38" spans="1:15" x14ac:dyDescent="0.25">
      <c r="A38" s="3"/>
      <c r="B38" s="3"/>
      <c r="C38" s="18"/>
      <c r="D38" s="7"/>
    </row>
    <row r="39" spans="1:15" x14ac:dyDescent="0.25">
      <c r="A39" s="16"/>
      <c r="B39" s="3"/>
      <c r="C39" s="3"/>
      <c r="D39" s="3"/>
    </row>
    <row r="43" spans="1:15" x14ac:dyDescent="0.25">
      <c r="E43" s="28"/>
    </row>
    <row r="46" spans="1:15" x14ac:dyDescent="0.25">
      <c r="E46" s="28"/>
    </row>
    <row r="48" spans="1:15" x14ac:dyDescent="0.25">
      <c r="G48" s="28"/>
    </row>
  </sheetData>
  <mergeCells count="21">
    <mergeCell ref="B33:D33"/>
    <mergeCell ref="B25:D26"/>
    <mergeCell ref="E25:E26"/>
    <mergeCell ref="F25:F26"/>
    <mergeCell ref="G25:G26"/>
    <mergeCell ref="A9:H9"/>
    <mergeCell ref="A25:A26"/>
    <mergeCell ref="B16:C16"/>
    <mergeCell ref="B17:C17"/>
    <mergeCell ref="B18:C18"/>
    <mergeCell ref="B21:D21"/>
    <mergeCell ref="F11:H11"/>
    <mergeCell ref="F12:H12"/>
    <mergeCell ref="H25:H26"/>
    <mergeCell ref="G15:H15"/>
    <mergeCell ref="F14:H14"/>
    <mergeCell ref="G16:H16"/>
    <mergeCell ref="G17:H17"/>
    <mergeCell ref="G18:H18"/>
    <mergeCell ref="B15:C15"/>
    <mergeCell ref="B23:D24"/>
  </mergeCells>
  <phoneticPr fontId="2" type="noConversion"/>
  <printOptions horizontalCentered="1"/>
  <pageMargins left="0.3" right="0.3" top="0" bottom="0.25" header="0.2"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vt:lpstr>
      <vt:lpstr>'1'!Print_Area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shari</dc:creator>
  <cp:lastModifiedBy>Rehan Aslam</cp:lastModifiedBy>
  <cp:lastPrinted>2022-09-06T13:47:56Z</cp:lastPrinted>
  <dcterms:created xsi:type="dcterms:W3CDTF">2013-01-30T02:39:38Z</dcterms:created>
  <dcterms:modified xsi:type="dcterms:W3CDTF">2022-10-24T05:47:10Z</dcterms:modified>
</cp:coreProperties>
</file>