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Sheet1!$A$1:$F$33</definedName>
    <definedName name="_xlnm.Print_Titles" localSheetId="0">Sheet1!$14:$16</definedName>
  </definedNames>
  <calcPr calcId="152511"/>
</workbook>
</file>

<file path=xl/calcChain.xml><?xml version="1.0" encoding="utf-8"?>
<calcChain xmlns="http://schemas.openxmlformats.org/spreadsheetml/2006/main">
  <c r="H30" i="1" l="1"/>
  <c r="K28" i="1"/>
  <c r="L26" i="1"/>
  <c r="H26" i="1"/>
  <c r="F19" i="1" l="1"/>
  <c r="F21" i="1" l="1"/>
  <c r="F23" i="1" l="1"/>
  <c r="F22" i="1"/>
  <c r="F20" i="1" l="1"/>
  <c r="F18" i="1" l="1"/>
  <c r="F17" i="1" l="1"/>
  <c r="F24" i="1" s="1"/>
</calcChain>
</file>

<file path=xl/sharedStrings.xml><?xml version="1.0" encoding="utf-8"?>
<sst xmlns="http://schemas.openxmlformats.org/spreadsheetml/2006/main" count="32" uniqueCount="28">
  <si>
    <t>S. #</t>
  </si>
  <si>
    <t>Description</t>
  </si>
  <si>
    <t>Unit</t>
  </si>
  <si>
    <t>Qty</t>
  </si>
  <si>
    <t>Amount</t>
  </si>
  <si>
    <t>Thanking you,</t>
  </si>
  <si>
    <t>NADEEM IQBAL</t>
  </si>
  <si>
    <t>Rate</t>
  </si>
  <si>
    <t>Total Amount Rs</t>
  </si>
  <si>
    <t>Sqft</t>
  </si>
  <si>
    <t>Nos</t>
  </si>
  <si>
    <t>Job</t>
  </si>
  <si>
    <t xml:space="preserve">Supply and installation of hangers and supports etc </t>
  </si>
  <si>
    <t xml:space="preserve">Providing and installation of supply air diffuser with related fittings 12 x 12 </t>
  </si>
  <si>
    <t>Providing and installation of return air grills 78" x 06".</t>
  </si>
  <si>
    <t>Supply and installation of machine made G.I sheet metal duct. 22 / 24 SWG. With gaskets, nut bolts etc complete in all respect.</t>
  </si>
  <si>
    <t>Attn: Mr. Hatim</t>
  </si>
  <si>
    <t>Supply and installation of VCDs flang type with gasket nut bolt etc complete in all respect.
18 x 06</t>
  </si>
  <si>
    <t>For PIONEER ENGINEERING SERVICES.</t>
  </si>
  <si>
    <t>Air balancing testing and commissioning.</t>
  </si>
  <si>
    <t>Supply and installation of Fiber Glass Insulation for G.I sheet metal ducts with canvas cloth, antifungas paint etc complete in all respect.</t>
  </si>
  <si>
    <t>Bill for HVAC Ducting 06th Floor (FTC Buidling Karachi)</t>
  </si>
  <si>
    <t>M/S Bohra Developers</t>
  </si>
  <si>
    <t>PES/FTC/298/03/22</t>
  </si>
  <si>
    <t>29 Mar 22</t>
  </si>
  <si>
    <t>NTN # 1042854-2</t>
  </si>
  <si>
    <t>Tax</t>
  </si>
  <si>
    <t>Chq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</si>
</sst>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8" formatCode="_(* #,##0.0000_);_(* \(#,##0.00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1" applyNumberFormat="1" applyFont="1"/>
    <xf numFmtId="0" fontId="3" fillId="0" borderId="0" xfId="0" applyFont="1" applyBorder="1" applyAlignment="1">
      <alignment horizontal="right"/>
    </xf>
    <xf numFmtId="164" fontId="3" fillId="0" borderId="0" xfId="1" applyNumberFormat="1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/>
    <xf numFmtId="0" fontId="8" fillId="0" borderId="0" xfId="0" applyFont="1"/>
    <xf numFmtId="0" fontId="5" fillId="0" borderId="0" xfId="0" applyFont="1" applyAlignment="1">
      <alignment horizontal="left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vertical="center" wrapText="1"/>
    </xf>
    <xf numFmtId="164" fontId="10" fillId="0" borderId="3" xfId="1" applyNumberFormat="1" applyFont="1" applyBorder="1" applyAlignment="1">
      <alignment vertical="center"/>
    </xf>
    <xf numFmtId="164" fontId="11" fillId="0" borderId="2" xfId="1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164" fontId="2" fillId="0" borderId="0" xfId="0" applyNumberFormat="1" applyFont="1"/>
    <xf numFmtId="14" fontId="6" fillId="0" borderId="0" xfId="1" quotePrefix="1" applyNumberFormat="1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11" fillId="0" borderId="4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1" fillId="0" borderId="6" xfId="0" applyFont="1" applyBorder="1" applyAlignment="1">
      <alignment horizontal="right" vertical="center"/>
    </xf>
    <xf numFmtId="0" fontId="12" fillId="0" borderId="0" xfId="0" applyFont="1" applyAlignment="1">
      <alignment horizontal="left" wrapText="1"/>
    </xf>
    <xf numFmtId="0" fontId="0" fillId="0" borderId="0" xfId="0" applyFont="1" applyAlignment="1">
      <alignment horizontal="right"/>
    </xf>
    <xf numFmtId="164" fontId="8" fillId="0" borderId="0" xfId="1" applyNumberFormat="1" applyFont="1"/>
    <xf numFmtId="168" fontId="2" fillId="0" borderId="0" xfId="0" applyNumberFormat="1" applyFont="1"/>
    <xf numFmtId="0" fontId="2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1531620</xdr:colOff>
      <xdr:row>0</xdr:row>
      <xdr:rowOff>125730</xdr:rowOff>
    </xdr:from>
    <xdr:to>
      <xdr:col>3</xdr:col>
      <xdr:colOff>106680</xdr:colOff>
      <xdr:row>5</xdr:row>
      <xdr:rowOff>11430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5470" y="125730"/>
          <a:ext cx="248983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78106</xdr:colOff>
      <xdr:row>30</xdr:row>
      <xdr:rowOff>160020</xdr:rowOff>
    </xdr:from>
    <xdr:to>
      <xdr:col>1</xdr:col>
      <xdr:colOff>479675</xdr:colOff>
      <xdr:row>32</xdr:row>
      <xdr:rowOff>220980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6" y="9494520"/>
          <a:ext cx="725419" cy="5372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43180</xdr:colOff>
      <xdr:row>38</xdr:row>
      <xdr:rowOff>23178</xdr:rowOff>
    </xdr:from>
    <xdr:to>
      <xdr:col>1</xdr:col>
      <xdr:colOff>838798</xdr:colOff>
      <xdr:row>40</xdr:row>
      <xdr:rowOff>142409</xdr:rowOff>
    </xdr:to>
    <xdr:pic>
      <xdr:nvPicPr>
        <xdr:cNvPr id="4" name="Picture 146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460" y="11072178"/>
          <a:ext cx="795618" cy="5764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405273</xdr:colOff>
      <xdr:row>19</xdr:row>
      <xdr:rowOff>0</xdr:rowOff>
    </xdr:from>
    <xdr:to>
      <xdr:col>31</xdr:col>
      <xdr:colOff>155084</xdr:colOff>
      <xdr:row>19</xdr:row>
      <xdr:rowOff>175261</xdr:rowOff>
    </xdr:to>
    <xdr:sp macro="" textlink="">
      <xdr:nvSpPr>
        <xdr:cNvPr id="5" name="Text Box 69"/>
        <xdr:cNvSpPr txBox="1">
          <a:spLocks noChangeArrowheads="1"/>
        </xdr:cNvSpPr>
      </xdr:nvSpPr>
      <xdr:spPr bwMode="auto">
        <a:xfrm>
          <a:off x="17372473" y="5394961"/>
          <a:ext cx="4626611" cy="6477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21</xdr:col>
      <xdr:colOff>545054</xdr:colOff>
      <xdr:row>19</xdr:row>
      <xdr:rowOff>0</xdr:rowOff>
    </xdr:from>
    <xdr:to>
      <xdr:col>23</xdr:col>
      <xdr:colOff>332142</xdr:colOff>
      <xdr:row>19</xdr:row>
      <xdr:rowOff>110435</xdr:rowOff>
    </xdr:to>
    <xdr:pic>
      <xdr:nvPicPr>
        <xdr:cNvPr id="6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93054" y="5304137"/>
          <a:ext cx="1006288" cy="673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L30"/>
  <sheetViews>
    <sheetView tabSelected="1" topLeftCell="A18" zoomScaleNormal="100" workbookViewId="0">
      <selection activeCell="I31" sqref="I31"/>
    </sheetView>
  </sheetViews>
  <sheetFormatPr defaultColWidth="8.85546875" defaultRowHeight="18.75" x14ac:dyDescent="0.3"/>
  <cols>
    <col min="1" max="1" width="4.85546875" style="1" customWidth="1"/>
    <col min="2" max="2" width="52.85546875" style="2" customWidth="1"/>
    <col min="3" max="3" width="5.85546875" style="1" bestFit="1" customWidth="1"/>
    <col min="4" max="4" width="7" style="1" customWidth="1"/>
    <col min="5" max="5" width="9.28515625" style="1" bestFit="1" customWidth="1"/>
    <col min="6" max="6" width="13.28515625" style="3" bestFit="1" customWidth="1"/>
    <col min="7" max="7" width="16.7109375" style="29" customWidth="1"/>
    <col min="8" max="8" width="14.5703125" style="3" bestFit="1" customWidth="1"/>
    <col min="9" max="9" width="8.85546875" style="2"/>
    <col min="10" max="10" width="9.85546875" style="2" bestFit="1" customWidth="1"/>
    <col min="11" max="11" width="10.85546875" style="2" bestFit="1" customWidth="1"/>
    <col min="12" max="12" width="9.42578125" style="2" bestFit="1" customWidth="1"/>
    <col min="13" max="16384" width="8.85546875" style="2"/>
  </cols>
  <sheetData>
    <row r="8" spans="1:8" x14ac:dyDescent="0.3">
      <c r="A8" s="21" t="s">
        <v>23</v>
      </c>
      <c r="B8" s="21"/>
      <c r="F8" s="19" t="s">
        <v>24</v>
      </c>
    </row>
    <row r="9" spans="1:8" x14ac:dyDescent="0.3">
      <c r="A9" s="25" t="s">
        <v>22</v>
      </c>
      <c r="B9" s="25"/>
      <c r="E9" s="26" t="s">
        <v>25</v>
      </c>
      <c r="F9" s="26"/>
    </row>
    <row r="10" spans="1:8" ht="9.6" customHeight="1" x14ac:dyDescent="0.3">
      <c r="A10" s="11"/>
      <c r="B10" s="11"/>
      <c r="F10" s="2"/>
    </row>
    <row r="11" spans="1:8" ht="9.6" customHeight="1" x14ac:dyDescent="0.3">
      <c r="F11" s="2"/>
    </row>
    <row r="12" spans="1:8" s="10" customFormat="1" ht="21" x14ac:dyDescent="0.35">
      <c r="A12" s="20" t="s">
        <v>16</v>
      </c>
      <c r="B12" s="20"/>
      <c r="C12" s="20"/>
      <c r="D12" s="20"/>
      <c r="E12" s="20"/>
      <c r="F12" s="20"/>
      <c r="G12" s="30"/>
      <c r="H12" s="27"/>
    </row>
    <row r="13" spans="1:8" s="10" customFormat="1" ht="9.6" customHeight="1" x14ac:dyDescent="0.35">
      <c r="A13" s="20"/>
      <c r="B13" s="20"/>
      <c r="C13" s="20"/>
      <c r="D13" s="20"/>
      <c r="E13" s="20"/>
      <c r="F13" s="20"/>
      <c r="G13" s="30"/>
      <c r="H13" s="27"/>
    </row>
    <row r="14" spans="1:8" s="10" customFormat="1" ht="30.6" customHeight="1" x14ac:dyDescent="0.35">
      <c r="A14" s="20" t="s">
        <v>21</v>
      </c>
      <c r="B14" s="20"/>
      <c r="C14" s="20"/>
      <c r="D14" s="20"/>
      <c r="E14" s="20"/>
      <c r="F14" s="20"/>
      <c r="G14" s="30"/>
      <c r="H14" s="27"/>
    </row>
    <row r="15" spans="1:8" ht="11.45" customHeight="1" x14ac:dyDescent="0.3"/>
    <row r="16" spans="1:8" x14ac:dyDescent="0.3">
      <c r="A16" s="16" t="s">
        <v>0</v>
      </c>
      <c r="B16" s="16" t="s">
        <v>1</v>
      </c>
      <c r="C16" s="16" t="s">
        <v>2</v>
      </c>
      <c r="D16" s="16" t="s">
        <v>3</v>
      </c>
      <c r="E16" s="16" t="s">
        <v>7</v>
      </c>
      <c r="F16" s="17" t="s">
        <v>4</v>
      </c>
    </row>
    <row r="17" spans="1:12" ht="64.900000000000006" customHeight="1" x14ac:dyDescent="0.3">
      <c r="A17" s="12">
        <v>1</v>
      </c>
      <c r="B17" s="13" t="s">
        <v>15</v>
      </c>
      <c r="C17" s="12" t="s">
        <v>9</v>
      </c>
      <c r="D17" s="12">
        <v>305</v>
      </c>
      <c r="E17" s="14">
        <v>198</v>
      </c>
      <c r="F17" s="14">
        <f t="shared" ref="F17:F23" si="0">E17*D17</f>
        <v>60390</v>
      </c>
      <c r="I17" s="18"/>
      <c r="J17" s="18"/>
    </row>
    <row r="18" spans="1:12" ht="64.900000000000006" customHeight="1" x14ac:dyDescent="0.3">
      <c r="A18" s="12">
        <v>2</v>
      </c>
      <c r="B18" s="13" t="s">
        <v>20</v>
      </c>
      <c r="C18" s="12" t="s">
        <v>9</v>
      </c>
      <c r="D18" s="12">
        <v>305</v>
      </c>
      <c r="E18" s="14">
        <v>121</v>
      </c>
      <c r="F18" s="14">
        <f t="shared" si="0"/>
        <v>36905</v>
      </c>
      <c r="I18" s="18"/>
      <c r="J18" s="18"/>
    </row>
    <row r="19" spans="1:12" ht="64.150000000000006" customHeight="1" x14ac:dyDescent="0.3">
      <c r="A19" s="12">
        <v>3</v>
      </c>
      <c r="B19" s="13" t="s">
        <v>17</v>
      </c>
      <c r="C19" s="12" t="s">
        <v>10</v>
      </c>
      <c r="D19" s="12">
        <v>1</v>
      </c>
      <c r="E19" s="14">
        <v>3000</v>
      </c>
      <c r="F19" s="14">
        <f t="shared" si="0"/>
        <v>3000</v>
      </c>
      <c r="I19" s="18"/>
      <c r="J19" s="18"/>
    </row>
    <row r="20" spans="1:12" ht="47.45" customHeight="1" x14ac:dyDescent="0.3">
      <c r="A20" s="12">
        <v>4</v>
      </c>
      <c r="B20" s="13" t="s">
        <v>13</v>
      </c>
      <c r="C20" s="12" t="s">
        <v>10</v>
      </c>
      <c r="D20" s="12">
        <v>3</v>
      </c>
      <c r="E20" s="14">
        <v>3850</v>
      </c>
      <c r="F20" s="14">
        <f t="shared" si="0"/>
        <v>11550</v>
      </c>
      <c r="I20" s="18"/>
      <c r="J20" s="18"/>
    </row>
    <row r="21" spans="1:12" ht="34.5" x14ac:dyDescent="0.3">
      <c r="A21" s="12">
        <v>5</v>
      </c>
      <c r="B21" s="13" t="s">
        <v>14</v>
      </c>
      <c r="C21" s="12" t="s">
        <v>10</v>
      </c>
      <c r="D21" s="12">
        <v>1</v>
      </c>
      <c r="E21" s="14">
        <v>4400</v>
      </c>
      <c r="F21" s="14">
        <f t="shared" si="0"/>
        <v>4400</v>
      </c>
      <c r="I21" s="18"/>
      <c r="J21" s="18"/>
    </row>
    <row r="22" spans="1:12" ht="34.15" customHeight="1" x14ac:dyDescent="0.3">
      <c r="A22" s="12">
        <v>6</v>
      </c>
      <c r="B22" s="13" t="s">
        <v>12</v>
      </c>
      <c r="C22" s="12" t="s">
        <v>11</v>
      </c>
      <c r="D22" s="12">
        <v>1</v>
      </c>
      <c r="E22" s="14">
        <v>10000</v>
      </c>
      <c r="F22" s="14">
        <f t="shared" si="0"/>
        <v>10000</v>
      </c>
      <c r="I22" s="18"/>
      <c r="J22" s="18"/>
    </row>
    <row r="23" spans="1:12" ht="26.45" customHeight="1" x14ac:dyDescent="0.3">
      <c r="A23" s="12">
        <v>7</v>
      </c>
      <c r="B23" s="13" t="s">
        <v>19</v>
      </c>
      <c r="C23" s="12" t="s">
        <v>11</v>
      </c>
      <c r="D23" s="12">
        <v>1</v>
      </c>
      <c r="E23" s="14">
        <v>10000</v>
      </c>
      <c r="F23" s="14">
        <f t="shared" si="0"/>
        <v>10000</v>
      </c>
      <c r="I23" s="18"/>
      <c r="J23" s="18"/>
    </row>
    <row r="24" spans="1:12" ht="19.5" thickBot="1" x14ac:dyDescent="0.35">
      <c r="A24" s="22" t="s">
        <v>8</v>
      </c>
      <c r="B24" s="23"/>
      <c r="C24" s="23"/>
      <c r="D24" s="23"/>
      <c r="E24" s="24"/>
      <c r="F24" s="15">
        <f>SUM(F17:F23)</f>
        <v>136245</v>
      </c>
    </row>
    <row r="25" spans="1:12" ht="19.5" thickTop="1" x14ac:dyDescent="0.3">
      <c r="A25" s="4"/>
      <c r="B25" s="4"/>
      <c r="C25" s="4"/>
      <c r="D25" s="4"/>
      <c r="E25" s="4"/>
      <c r="F25" s="5"/>
    </row>
    <row r="26" spans="1:12" x14ac:dyDescent="0.3">
      <c r="A26" s="6" t="s">
        <v>5</v>
      </c>
      <c r="B26" s="7"/>
      <c r="G26" s="31">
        <v>0.5</v>
      </c>
      <c r="H26" s="3">
        <f>F24/2</f>
        <v>68122.5</v>
      </c>
      <c r="K26" s="2">
        <v>64507</v>
      </c>
      <c r="L26" s="18">
        <f>H26-K26</f>
        <v>3615.5</v>
      </c>
    </row>
    <row r="27" spans="1:12" ht="10.15" customHeight="1" x14ac:dyDescent="0.3">
      <c r="A27" s="6"/>
      <c r="B27" s="7"/>
    </row>
    <row r="28" spans="1:12" x14ac:dyDescent="0.3">
      <c r="A28" s="6" t="s">
        <v>18</v>
      </c>
      <c r="B28" s="7"/>
      <c r="G28" s="29" t="s">
        <v>26</v>
      </c>
      <c r="H28" s="3">
        <v>3616</v>
      </c>
      <c r="K28" s="28">
        <f>L26/64507</f>
        <v>5.604818081758569E-2</v>
      </c>
    </row>
    <row r="29" spans="1:12" x14ac:dyDescent="0.3">
      <c r="A29" s="6"/>
      <c r="B29" s="6"/>
    </row>
    <row r="30" spans="1:12" x14ac:dyDescent="0.3">
      <c r="A30" s="8" t="s">
        <v>6</v>
      </c>
      <c r="B30" s="9"/>
      <c r="G30" s="29" t="s">
        <v>27</v>
      </c>
      <c r="H30" s="3">
        <f>H26-H28</f>
        <v>64506.5</v>
      </c>
    </row>
  </sheetData>
  <mergeCells count="7">
    <mergeCell ref="A14:F14"/>
    <mergeCell ref="A8:B8"/>
    <mergeCell ref="A12:F12"/>
    <mergeCell ref="A13:F13"/>
    <mergeCell ref="A24:E24"/>
    <mergeCell ref="A9:B9"/>
    <mergeCell ref="E9:F9"/>
  </mergeCells>
  <printOptions horizontalCentered="1"/>
  <pageMargins left="0.25" right="0.25" top="0" bottom="0.2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2022-04-05T08:00:01Z</dcterms:modified>
</cp:coreProperties>
</file>