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_xlnm.Print_Area" localSheetId="0">Sheet1!$A$1:$I$43</definedName>
    <definedName name="_xlnm.Print_Titles" localSheetId="0">Sheet1!$15:$17</definedName>
    <definedName name="_xlnm.Print_Titles" localSheetId="1">Sheet2!$18:$19</definedName>
  </definedNames>
  <calcPr calcId="152511" iterate="1" calcOnSave="0"/>
</workbook>
</file>

<file path=xl/calcChain.xml><?xml version="1.0" encoding="utf-8"?>
<calcChain xmlns="http://schemas.openxmlformats.org/spreadsheetml/2006/main">
  <c r="H34" i="2" l="1"/>
  <c r="G34" i="2"/>
  <c r="H33" i="2"/>
  <c r="G33" i="2"/>
  <c r="H32" i="2"/>
  <c r="I32" i="2" s="1"/>
  <c r="G32" i="2"/>
  <c r="H31" i="2"/>
  <c r="G31" i="2"/>
  <c r="H30" i="2"/>
  <c r="I30" i="2" s="1"/>
  <c r="G30" i="2"/>
  <c r="H29" i="2"/>
  <c r="G29" i="2"/>
  <c r="I28" i="2"/>
  <c r="H28" i="2"/>
  <c r="G28" i="2"/>
  <c r="H27" i="2"/>
  <c r="G27" i="2"/>
  <c r="H26" i="2"/>
  <c r="G26" i="2"/>
  <c r="H25" i="2"/>
  <c r="G25" i="2"/>
  <c r="H24" i="2"/>
  <c r="I24" i="2" s="1"/>
  <c r="G24" i="2"/>
  <c r="H23" i="2"/>
  <c r="I23" i="2" s="1"/>
  <c r="G23" i="2"/>
  <c r="H22" i="2"/>
  <c r="G22" i="2"/>
  <c r="H21" i="2"/>
  <c r="I21" i="2" s="1"/>
  <c r="G21" i="2"/>
  <c r="H20" i="2"/>
  <c r="I20" i="2" s="1"/>
  <c r="G20" i="2"/>
  <c r="G20" i="1"/>
  <c r="I20" i="1" s="1"/>
  <c r="H20" i="1"/>
  <c r="G21" i="1"/>
  <c r="H21" i="1"/>
  <c r="G22" i="1"/>
  <c r="H22" i="1"/>
  <c r="I22" i="1" s="1"/>
  <c r="G23" i="1"/>
  <c r="I23" i="1" s="1"/>
  <c r="H23" i="1"/>
  <c r="G24" i="1"/>
  <c r="H24" i="1"/>
  <c r="I24" i="1" s="1"/>
  <c r="G25" i="1"/>
  <c r="H25" i="1"/>
  <c r="G26" i="1"/>
  <c r="H26" i="1"/>
  <c r="G27" i="1"/>
  <c r="H27" i="1"/>
  <c r="I27" i="1"/>
  <c r="G28" i="1"/>
  <c r="H28" i="1"/>
  <c r="I28" i="1"/>
  <c r="G29" i="1"/>
  <c r="I29" i="1" s="1"/>
  <c r="H29" i="1"/>
  <c r="G30" i="1"/>
  <c r="H30" i="1"/>
  <c r="I30" i="1" s="1"/>
  <c r="G31" i="1"/>
  <c r="H31" i="1"/>
  <c r="G32" i="1"/>
  <c r="H32" i="1"/>
  <c r="I32" i="1" s="1"/>
  <c r="G33" i="1"/>
  <c r="H33" i="1"/>
  <c r="H19" i="1"/>
  <c r="I19" i="1" s="1"/>
  <c r="G19" i="1"/>
  <c r="I25" i="2" l="1"/>
  <c r="I27" i="2"/>
  <c r="I35" i="2" s="1"/>
  <c r="I34" i="2"/>
  <c r="I22" i="2"/>
  <c r="I29" i="2"/>
  <c r="I31" i="2"/>
  <c r="I26" i="2"/>
  <c r="I33" i="2"/>
  <c r="I21" i="1"/>
  <c r="I34" i="1" s="1"/>
  <c r="I31" i="1"/>
  <c r="I33" i="1"/>
  <c r="I25" i="1"/>
  <c r="I26" i="1"/>
</calcChain>
</file>

<file path=xl/sharedStrings.xml><?xml version="1.0" encoding="utf-8"?>
<sst xmlns="http://schemas.openxmlformats.org/spreadsheetml/2006/main" count="98" uniqueCount="41">
  <si>
    <t>S. #</t>
  </si>
  <si>
    <t>Description</t>
  </si>
  <si>
    <t>Unit</t>
  </si>
  <si>
    <t>Qty</t>
  </si>
  <si>
    <t>Amount</t>
  </si>
  <si>
    <t>Thanking you,</t>
  </si>
  <si>
    <t>NADEEM IQBAL</t>
  </si>
  <si>
    <t>Rate</t>
  </si>
  <si>
    <t>Total Amount Rs</t>
  </si>
  <si>
    <t>Job</t>
  </si>
  <si>
    <t>For PIONEER ENGINEERING SERVICES.</t>
  </si>
  <si>
    <t>Attn: Mr. Muhammad</t>
  </si>
  <si>
    <t>Sqft</t>
  </si>
  <si>
    <t>Nos</t>
  </si>
  <si>
    <t>Rft</t>
  </si>
  <si>
    <t>Supply, Installation, testing &amp; Commissioning of Diffusers, Louvers and Grilles complete in all respect</t>
  </si>
  <si>
    <t xml:space="preserve">a) VCD </t>
  </si>
  <si>
    <t>b) Fire Damper</t>
  </si>
  <si>
    <t>Supply, Installation, testing &amp; Commissioning of dampers complete in all respect as per drawings.</t>
  </si>
  <si>
    <t>c) Fresh air intake louver</t>
  </si>
  <si>
    <t>d) Return air grills</t>
  </si>
  <si>
    <t>Supply and installation of Sound liner complete with all respect in supply &amp; return air ducts. (Aeroflex 12mm NBR)</t>
  </si>
  <si>
    <t>a) Jet Diffuser  4" Dia with damper</t>
  </si>
  <si>
    <t>b) Jet Diffuser 6"  Dia with damper</t>
  </si>
  <si>
    <t>Quotation for The North Walk Shopping Mall</t>
  </si>
  <si>
    <t>M/S Dawat-e-Hadiyah Burhani Mahal</t>
  </si>
  <si>
    <t>Mciver Road, Karachi</t>
  </si>
  <si>
    <t>Testing &amp; comissioning of packaged units (Cordination)</t>
  </si>
  <si>
    <t>Note: Bill will be charged on actual quantity at site</t>
  </si>
  <si>
    <t xml:space="preserve">Material </t>
  </si>
  <si>
    <t>Labour</t>
  </si>
  <si>
    <t>Total Amount</t>
  </si>
  <si>
    <t>Supply, Installation, testing &amp; Commissioning of medium/low pressure G.I. sheet metal ducting machine made with gasket, nut bolts washers etc for duct, plenums and other sheet fabrications complete in all respect as per drawings.</t>
  </si>
  <si>
    <t>PES/tnw/301/05/21</t>
  </si>
  <si>
    <t>Supply, Installation  &amp; Commissioning of  Glass wool insulation (25mm thick density 24 kg) for supply and return air ducts complete in all respect as per drawings.</t>
  </si>
  <si>
    <t>Supply &amp; installation of Flexible duct connector for supply and return connection from packaged units. (Imported Ductmate)</t>
  </si>
  <si>
    <t xml:space="preserve">Supply / installation of hangers &amp; supports for HVAC ducts (packaged units. </t>
  </si>
  <si>
    <t>Air balancing of packaged units.</t>
  </si>
  <si>
    <t>Attn: Mr. Kumail Younus</t>
  </si>
  <si>
    <t>PES/TNW/301/05/21</t>
  </si>
  <si>
    <t>M. Bilal Habib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</si>
</sst>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Border="1" applyAlignment="1">
      <alignment horizontal="right"/>
    </xf>
    <xf numFmtId="164" fontId="3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14" fontId="6" fillId="0" borderId="0" xfId="1" applyNumberFormat="1" applyFont="1"/>
    <xf numFmtId="0" fontId="8" fillId="0" borderId="0" xfId="0" applyFont="1"/>
    <xf numFmtId="0" fontId="5" fillId="0" borderId="0" xfId="0" applyFont="1" applyAlignment="1">
      <alignment horizontal="left"/>
    </xf>
    <xf numFmtId="164" fontId="2" fillId="0" borderId="0" xfId="0" applyNumberFormat="1" applyFont="1"/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164" fontId="2" fillId="0" borderId="0" xfId="1" applyNumberFormat="1" applyFont="1" applyAlignment="1">
      <alignment horizontal="center"/>
    </xf>
    <xf numFmtId="164" fontId="3" fillId="0" borderId="0" xfId="1" applyNumberFormat="1" applyFont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164" fontId="6" fillId="0" borderId="3" xfId="1" applyNumberFormat="1" applyFont="1" applyBorder="1" applyAlignment="1">
      <alignment horizontal="center" vertical="center"/>
    </xf>
    <xf numFmtId="164" fontId="6" fillId="0" borderId="3" xfId="1" applyNumberFormat="1" applyFont="1" applyBorder="1" applyAlignment="1">
      <alignment vertical="center"/>
    </xf>
    <xf numFmtId="164" fontId="6" fillId="0" borderId="3" xfId="0" applyNumberFormat="1" applyFont="1" applyBorder="1" applyAlignment="1">
      <alignment horizontal="center" vertical="center"/>
    </xf>
    <xf numFmtId="164" fontId="11" fillId="0" borderId="2" xfId="1" applyNumberFormat="1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0" fillId="0" borderId="0" xfId="0" applyFont="1" applyBorder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9" xfId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76780</xdr:colOff>
      <xdr:row>5</xdr:row>
      <xdr:rowOff>66262</xdr:rowOff>
    </xdr:from>
    <xdr:to>
      <xdr:col>18</xdr:col>
      <xdr:colOff>214354</xdr:colOff>
      <xdr:row>11</xdr:row>
      <xdr:rowOff>7870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2671" y="1267240"/>
          <a:ext cx="2489835" cy="1084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272885</xdr:colOff>
      <xdr:row>41</xdr:row>
      <xdr:rowOff>157232</xdr:rowOff>
    </xdr:from>
    <xdr:to>
      <xdr:col>11</xdr:col>
      <xdr:colOff>204290</xdr:colOff>
      <xdr:row>43</xdr:row>
      <xdr:rowOff>181527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2885" y="18080797"/>
          <a:ext cx="676840" cy="504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586105</xdr:colOff>
      <xdr:row>42</xdr:row>
      <xdr:rowOff>51753</xdr:rowOff>
    </xdr:from>
    <xdr:to>
      <xdr:col>17</xdr:col>
      <xdr:colOff>200623</xdr:colOff>
      <xdr:row>44</xdr:row>
      <xdr:rowOff>170984</xdr:rowOff>
    </xdr:to>
    <xdr:pic>
      <xdr:nvPicPr>
        <xdr:cNvPr id="4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5505" y="10414953"/>
          <a:ext cx="795618" cy="5954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76780</xdr:colOff>
      <xdr:row>5</xdr:row>
      <xdr:rowOff>66262</xdr:rowOff>
    </xdr:from>
    <xdr:to>
      <xdr:col>18</xdr:col>
      <xdr:colOff>138154</xdr:colOff>
      <xdr:row>11</xdr:row>
      <xdr:rowOff>7870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8055" y="1256887"/>
          <a:ext cx="2499774" cy="1084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132081</xdr:colOff>
      <xdr:row>32</xdr:row>
      <xdr:rowOff>146050</xdr:rowOff>
    </xdr:from>
    <xdr:to>
      <xdr:col>17</xdr:col>
      <xdr:colOff>195594</xdr:colOff>
      <xdr:row>33</xdr:row>
      <xdr:rowOff>292100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90606" y="16433800"/>
          <a:ext cx="654063" cy="60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586105</xdr:colOff>
      <xdr:row>42</xdr:row>
      <xdr:rowOff>51753</xdr:rowOff>
    </xdr:from>
    <xdr:to>
      <xdr:col>17</xdr:col>
      <xdr:colOff>200623</xdr:colOff>
      <xdr:row>44</xdr:row>
      <xdr:rowOff>170984</xdr:rowOff>
    </xdr:to>
    <xdr:pic>
      <xdr:nvPicPr>
        <xdr:cNvPr id="4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7930" y="18196878"/>
          <a:ext cx="795618" cy="5954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43"/>
  <sheetViews>
    <sheetView view="pageBreakPreview" topLeftCell="A19" zoomScale="60" zoomScaleNormal="115" workbookViewId="0">
      <selection activeCell="G24" sqref="G24"/>
    </sheetView>
  </sheetViews>
  <sheetFormatPr defaultColWidth="8.85546875" defaultRowHeight="18.75" x14ac:dyDescent="0.3"/>
  <cols>
    <col min="1" max="1" width="4.85546875" style="1" customWidth="1"/>
    <col min="2" max="2" width="22.42578125" style="2" customWidth="1"/>
    <col min="3" max="3" width="6.140625" style="1" bestFit="1" customWidth="1"/>
    <col min="4" max="4" width="7.7109375" style="1" bestFit="1" customWidth="1"/>
    <col min="5" max="5" width="11" style="1" customWidth="1"/>
    <col min="6" max="6" width="9.85546875" style="16" customWidth="1"/>
    <col min="7" max="7" width="13" style="16" customWidth="1"/>
    <col min="8" max="8" width="14.7109375" style="1" customWidth="1"/>
    <col min="9" max="9" width="15.7109375" style="3" customWidth="1"/>
    <col min="10" max="10" width="8.85546875" style="2"/>
    <col min="11" max="11" width="11.140625" style="2" bestFit="1" customWidth="1"/>
    <col min="12" max="12" width="8.85546875" style="2"/>
    <col min="13" max="13" width="9.85546875" style="2" bestFit="1" customWidth="1"/>
    <col min="14" max="16384" width="8.85546875" style="2"/>
  </cols>
  <sheetData>
    <row r="6" spans="1:9" ht="11.25" customHeight="1" x14ac:dyDescent="0.3"/>
    <row r="7" spans="1:9" ht="11.25" customHeight="1" x14ac:dyDescent="0.3"/>
    <row r="8" spans="1:9" ht="11.25" customHeight="1" x14ac:dyDescent="0.3"/>
    <row r="9" spans="1:9" x14ac:dyDescent="0.3">
      <c r="A9" s="32" t="s">
        <v>33</v>
      </c>
      <c r="B9" s="32"/>
      <c r="I9" s="10">
        <v>44308</v>
      </c>
    </row>
    <row r="10" spans="1:9" x14ac:dyDescent="0.3">
      <c r="A10" s="12" t="s">
        <v>25</v>
      </c>
      <c r="B10" s="12"/>
      <c r="I10" s="2"/>
    </row>
    <row r="11" spans="1:9" x14ac:dyDescent="0.3">
      <c r="A11" s="12" t="s">
        <v>26</v>
      </c>
      <c r="B11" s="12"/>
      <c r="I11" s="2"/>
    </row>
    <row r="12" spans="1:9" ht="6" customHeight="1" x14ac:dyDescent="0.3">
      <c r="A12" s="12"/>
      <c r="B12" s="12"/>
      <c r="I12" s="2"/>
    </row>
    <row r="13" spans="1:9" s="11" customFormat="1" ht="21" x14ac:dyDescent="0.35">
      <c r="A13" s="31" t="s">
        <v>11</v>
      </c>
      <c r="B13" s="31"/>
      <c r="C13" s="31"/>
      <c r="D13" s="31"/>
      <c r="E13" s="31"/>
      <c r="F13" s="31"/>
      <c r="G13" s="31"/>
      <c r="H13" s="31"/>
      <c r="I13" s="31"/>
    </row>
    <row r="14" spans="1:9" s="11" customFormat="1" ht="3" customHeight="1" x14ac:dyDescent="0.35">
      <c r="A14" s="31"/>
      <c r="B14" s="31"/>
      <c r="C14" s="31"/>
      <c r="D14" s="31"/>
      <c r="E14" s="31"/>
      <c r="F14" s="31"/>
      <c r="G14" s="31"/>
      <c r="H14" s="31"/>
      <c r="I14" s="31"/>
    </row>
    <row r="15" spans="1:9" s="11" customFormat="1" ht="30.6" customHeight="1" x14ac:dyDescent="0.35">
      <c r="A15" s="31" t="s">
        <v>24</v>
      </c>
      <c r="B15" s="31"/>
      <c r="C15" s="31"/>
      <c r="D15" s="31"/>
      <c r="E15" s="31"/>
      <c r="F15" s="31"/>
      <c r="G15" s="31"/>
      <c r="H15" s="31"/>
      <c r="I15" s="31"/>
    </row>
    <row r="16" spans="1:9" s="11" customFormat="1" ht="30.6" customHeight="1" x14ac:dyDescent="0.35">
      <c r="A16" s="14"/>
      <c r="B16" s="14"/>
      <c r="C16" s="14"/>
      <c r="D16" s="14"/>
      <c r="E16" s="14"/>
      <c r="F16" s="14"/>
      <c r="G16" s="14"/>
      <c r="H16" s="14"/>
      <c r="I16" s="14"/>
    </row>
    <row r="17" spans="1:13" ht="21" customHeight="1" x14ac:dyDescent="0.3">
      <c r="A17" s="37" t="s">
        <v>0</v>
      </c>
      <c r="B17" s="37" t="s">
        <v>1</v>
      </c>
      <c r="C17" s="37" t="s">
        <v>2</v>
      </c>
      <c r="D17" s="37" t="s">
        <v>3</v>
      </c>
      <c r="E17" s="33" t="s">
        <v>7</v>
      </c>
      <c r="F17" s="34"/>
      <c r="G17" s="33" t="s">
        <v>4</v>
      </c>
      <c r="H17" s="34"/>
      <c r="I17" s="35" t="s">
        <v>31</v>
      </c>
    </row>
    <row r="18" spans="1:13" ht="21" customHeight="1" x14ac:dyDescent="0.3">
      <c r="A18" s="38"/>
      <c r="B18" s="38"/>
      <c r="C18" s="38"/>
      <c r="D18" s="38"/>
      <c r="E18" s="18" t="s">
        <v>29</v>
      </c>
      <c r="F18" s="19" t="s">
        <v>30</v>
      </c>
      <c r="G18" s="19" t="s">
        <v>29</v>
      </c>
      <c r="H18" s="18" t="s">
        <v>30</v>
      </c>
      <c r="I18" s="36"/>
    </row>
    <row r="19" spans="1:13" ht="193.5" customHeight="1" x14ac:dyDescent="0.3">
      <c r="A19" s="21">
        <v>1</v>
      </c>
      <c r="B19" s="22" t="s">
        <v>32</v>
      </c>
      <c r="C19" s="21" t="s">
        <v>12</v>
      </c>
      <c r="D19" s="21">
        <v>19660</v>
      </c>
      <c r="E19" s="21">
        <v>230</v>
      </c>
      <c r="F19" s="23">
        <v>60</v>
      </c>
      <c r="G19" s="23">
        <f>E19*D19</f>
        <v>4521800</v>
      </c>
      <c r="H19" s="24">
        <f>F19*D19</f>
        <v>1179600</v>
      </c>
      <c r="I19" s="24">
        <f>H19+G19</f>
        <v>5701400</v>
      </c>
      <c r="K19" s="13"/>
      <c r="L19" s="13"/>
      <c r="M19" s="13"/>
    </row>
    <row r="20" spans="1:13" ht="131.25" customHeight="1" x14ac:dyDescent="0.3">
      <c r="A20" s="21">
        <v>2</v>
      </c>
      <c r="B20" s="22" t="s">
        <v>34</v>
      </c>
      <c r="C20" s="21" t="s">
        <v>12</v>
      </c>
      <c r="D20" s="21">
        <v>19660</v>
      </c>
      <c r="E20" s="21">
        <v>120</v>
      </c>
      <c r="F20" s="23">
        <v>30</v>
      </c>
      <c r="G20" s="23">
        <f t="shared" ref="G20:G33" si="0">E20*D20</f>
        <v>2359200</v>
      </c>
      <c r="H20" s="24">
        <f t="shared" ref="H20:H33" si="1">F20*D20</f>
        <v>589800</v>
      </c>
      <c r="I20" s="24">
        <f t="shared" ref="I20:I33" si="2">H20+G20</f>
        <v>2949000</v>
      </c>
      <c r="K20" s="13"/>
      <c r="L20" s="13"/>
      <c r="M20" s="13"/>
    </row>
    <row r="21" spans="1:13" ht="94.5" x14ac:dyDescent="0.3">
      <c r="A21" s="21">
        <v>3</v>
      </c>
      <c r="B21" s="22" t="s">
        <v>35</v>
      </c>
      <c r="C21" s="21" t="s">
        <v>14</v>
      </c>
      <c r="D21" s="21">
        <v>540</v>
      </c>
      <c r="E21" s="21">
        <v>550</v>
      </c>
      <c r="F21" s="23">
        <v>50</v>
      </c>
      <c r="G21" s="23">
        <f t="shared" si="0"/>
        <v>297000</v>
      </c>
      <c r="H21" s="24">
        <f t="shared" si="1"/>
        <v>27000</v>
      </c>
      <c r="I21" s="24">
        <f t="shared" si="2"/>
        <v>324000</v>
      </c>
      <c r="K21" s="13"/>
      <c r="L21" s="13"/>
      <c r="M21" s="13"/>
    </row>
    <row r="22" spans="1:13" ht="94.5" x14ac:dyDescent="0.3">
      <c r="A22" s="21">
        <v>4</v>
      </c>
      <c r="B22" s="22" t="s">
        <v>15</v>
      </c>
      <c r="C22" s="21"/>
      <c r="D22" s="21"/>
      <c r="E22" s="21"/>
      <c r="F22" s="23"/>
      <c r="G22" s="23">
        <f t="shared" si="0"/>
        <v>0</v>
      </c>
      <c r="H22" s="24">
        <f t="shared" si="1"/>
        <v>0</v>
      </c>
      <c r="I22" s="24">
        <f t="shared" si="2"/>
        <v>0</v>
      </c>
      <c r="K22" s="13"/>
      <c r="L22" s="13"/>
      <c r="M22" s="13"/>
    </row>
    <row r="23" spans="1:13" ht="31.5" x14ac:dyDescent="0.3">
      <c r="A23" s="21"/>
      <c r="B23" s="22" t="s">
        <v>22</v>
      </c>
      <c r="C23" s="21" t="s">
        <v>13</v>
      </c>
      <c r="D23" s="21">
        <v>8</v>
      </c>
      <c r="E23" s="21">
        <v>4750</v>
      </c>
      <c r="F23" s="23">
        <v>1000</v>
      </c>
      <c r="G23" s="23">
        <f t="shared" si="0"/>
        <v>38000</v>
      </c>
      <c r="H23" s="24">
        <f t="shared" si="1"/>
        <v>8000</v>
      </c>
      <c r="I23" s="24">
        <f t="shared" si="2"/>
        <v>46000</v>
      </c>
      <c r="K23" s="13"/>
      <c r="L23" s="13"/>
      <c r="M23" s="13"/>
    </row>
    <row r="24" spans="1:13" ht="31.5" x14ac:dyDescent="0.3">
      <c r="A24" s="21"/>
      <c r="B24" s="22" t="s">
        <v>23</v>
      </c>
      <c r="C24" s="21" t="s">
        <v>13</v>
      </c>
      <c r="D24" s="21">
        <v>20</v>
      </c>
      <c r="E24" s="21">
        <v>9500</v>
      </c>
      <c r="F24" s="23">
        <v>1000</v>
      </c>
      <c r="G24" s="23">
        <f t="shared" si="0"/>
        <v>190000</v>
      </c>
      <c r="H24" s="24">
        <f t="shared" si="1"/>
        <v>20000</v>
      </c>
      <c r="I24" s="24">
        <f t="shared" si="2"/>
        <v>210000</v>
      </c>
      <c r="K24" s="13"/>
      <c r="L24" s="13"/>
      <c r="M24" s="13"/>
    </row>
    <row r="25" spans="1:13" ht="31.5" x14ac:dyDescent="0.3">
      <c r="A25" s="21"/>
      <c r="B25" s="22" t="s">
        <v>19</v>
      </c>
      <c r="C25" s="21" t="s">
        <v>12</v>
      </c>
      <c r="D25" s="21">
        <v>78</v>
      </c>
      <c r="E25" s="21">
        <v>3500</v>
      </c>
      <c r="F25" s="23">
        <v>500</v>
      </c>
      <c r="G25" s="23">
        <f t="shared" si="0"/>
        <v>273000</v>
      </c>
      <c r="H25" s="24">
        <f t="shared" si="1"/>
        <v>39000</v>
      </c>
      <c r="I25" s="24">
        <f t="shared" si="2"/>
        <v>312000</v>
      </c>
      <c r="K25" s="13"/>
      <c r="L25" s="13"/>
      <c r="M25" s="13"/>
    </row>
    <row r="26" spans="1:13" x14ac:dyDescent="0.3">
      <c r="A26" s="21"/>
      <c r="B26" s="22" t="s">
        <v>20</v>
      </c>
      <c r="C26" s="21" t="s">
        <v>12</v>
      </c>
      <c r="D26" s="21">
        <v>24</v>
      </c>
      <c r="E26" s="21">
        <v>3500</v>
      </c>
      <c r="F26" s="23">
        <v>500</v>
      </c>
      <c r="G26" s="23">
        <f t="shared" si="0"/>
        <v>84000</v>
      </c>
      <c r="H26" s="24">
        <f t="shared" si="1"/>
        <v>12000</v>
      </c>
      <c r="I26" s="24">
        <f t="shared" si="2"/>
        <v>96000</v>
      </c>
      <c r="K26" s="13"/>
      <c r="L26" s="13"/>
      <c r="M26" s="13"/>
    </row>
    <row r="27" spans="1:13" ht="94.5" x14ac:dyDescent="0.3">
      <c r="A27" s="21">
        <v>5</v>
      </c>
      <c r="B27" s="22" t="s">
        <v>18</v>
      </c>
      <c r="C27" s="21"/>
      <c r="D27" s="21"/>
      <c r="E27" s="21"/>
      <c r="F27" s="23"/>
      <c r="G27" s="23">
        <f t="shared" si="0"/>
        <v>0</v>
      </c>
      <c r="H27" s="24">
        <f t="shared" si="1"/>
        <v>0</v>
      </c>
      <c r="I27" s="24">
        <f t="shared" si="2"/>
        <v>0</v>
      </c>
      <c r="K27" s="13"/>
      <c r="L27" s="13"/>
      <c r="M27" s="13"/>
    </row>
    <row r="28" spans="1:13" x14ac:dyDescent="0.3">
      <c r="A28" s="21"/>
      <c r="B28" s="22" t="s">
        <v>16</v>
      </c>
      <c r="C28" s="21" t="s">
        <v>12</v>
      </c>
      <c r="D28" s="21">
        <v>280</v>
      </c>
      <c r="E28" s="21">
        <v>3000</v>
      </c>
      <c r="F28" s="23">
        <v>500</v>
      </c>
      <c r="G28" s="23">
        <f t="shared" si="0"/>
        <v>840000</v>
      </c>
      <c r="H28" s="24">
        <f t="shared" si="1"/>
        <v>140000</v>
      </c>
      <c r="I28" s="24">
        <f t="shared" si="2"/>
        <v>980000</v>
      </c>
      <c r="K28" s="13"/>
      <c r="L28" s="13"/>
      <c r="M28" s="13"/>
    </row>
    <row r="29" spans="1:13" x14ac:dyDescent="0.3">
      <c r="A29" s="21"/>
      <c r="B29" s="22" t="s">
        <v>17</v>
      </c>
      <c r="C29" s="21" t="s">
        <v>12</v>
      </c>
      <c r="D29" s="21">
        <v>280</v>
      </c>
      <c r="E29" s="21">
        <v>3100</v>
      </c>
      <c r="F29" s="23">
        <v>500</v>
      </c>
      <c r="G29" s="23">
        <f t="shared" si="0"/>
        <v>868000</v>
      </c>
      <c r="H29" s="24">
        <f t="shared" si="1"/>
        <v>140000</v>
      </c>
      <c r="I29" s="24">
        <f t="shared" si="2"/>
        <v>1008000</v>
      </c>
      <c r="K29" s="13"/>
      <c r="L29" s="13"/>
      <c r="M29" s="13"/>
    </row>
    <row r="30" spans="1:13" ht="94.5" x14ac:dyDescent="0.3">
      <c r="A30" s="21">
        <v>6</v>
      </c>
      <c r="B30" s="22" t="s">
        <v>21</v>
      </c>
      <c r="C30" s="21" t="s">
        <v>12</v>
      </c>
      <c r="D30" s="21">
        <v>3800</v>
      </c>
      <c r="E30" s="21">
        <v>170</v>
      </c>
      <c r="F30" s="23">
        <v>30</v>
      </c>
      <c r="G30" s="23">
        <f t="shared" si="0"/>
        <v>646000</v>
      </c>
      <c r="H30" s="24">
        <f t="shared" si="1"/>
        <v>114000</v>
      </c>
      <c r="I30" s="24">
        <f t="shared" si="2"/>
        <v>760000</v>
      </c>
      <c r="K30" s="13"/>
      <c r="L30" s="13"/>
      <c r="M30" s="13"/>
    </row>
    <row r="31" spans="1:13" ht="59.25" customHeight="1" x14ac:dyDescent="0.3">
      <c r="A31" s="21">
        <v>7</v>
      </c>
      <c r="B31" s="22" t="s">
        <v>36</v>
      </c>
      <c r="C31" s="21" t="s">
        <v>9</v>
      </c>
      <c r="D31" s="21">
        <v>38</v>
      </c>
      <c r="E31" s="25">
        <v>6000</v>
      </c>
      <c r="F31" s="23">
        <v>1500</v>
      </c>
      <c r="G31" s="23">
        <f t="shared" si="0"/>
        <v>228000</v>
      </c>
      <c r="H31" s="24">
        <f t="shared" si="1"/>
        <v>57000</v>
      </c>
      <c r="I31" s="24">
        <f t="shared" si="2"/>
        <v>285000</v>
      </c>
      <c r="K31" s="13"/>
      <c r="L31" s="13"/>
      <c r="M31" s="13"/>
    </row>
    <row r="32" spans="1:13" ht="31.5" x14ac:dyDescent="0.3">
      <c r="A32" s="21">
        <v>8</v>
      </c>
      <c r="B32" s="22" t="s">
        <v>37</v>
      </c>
      <c r="C32" s="21" t="s">
        <v>13</v>
      </c>
      <c r="D32" s="21">
        <v>38</v>
      </c>
      <c r="E32" s="23">
        <v>0</v>
      </c>
      <c r="F32" s="23">
        <v>5000</v>
      </c>
      <c r="G32" s="23">
        <f t="shared" si="0"/>
        <v>0</v>
      </c>
      <c r="H32" s="24">
        <f t="shared" si="1"/>
        <v>190000</v>
      </c>
      <c r="I32" s="24">
        <f t="shared" si="2"/>
        <v>190000</v>
      </c>
      <c r="K32" s="13"/>
      <c r="L32" s="13"/>
      <c r="M32" s="13"/>
    </row>
    <row r="33" spans="1:13" ht="48" customHeight="1" x14ac:dyDescent="0.3">
      <c r="A33" s="21">
        <v>9</v>
      </c>
      <c r="B33" s="22" t="s">
        <v>27</v>
      </c>
      <c r="C33" s="21" t="s">
        <v>9</v>
      </c>
      <c r="D33" s="21">
        <v>38</v>
      </c>
      <c r="E33" s="23">
        <v>0</v>
      </c>
      <c r="F33" s="23">
        <v>5000</v>
      </c>
      <c r="G33" s="23">
        <f t="shared" si="0"/>
        <v>0</v>
      </c>
      <c r="H33" s="24">
        <f t="shared" si="1"/>
        <v>190000</v>
      </c>
      <c r="I33" s="24">
        <f t="shared" si="2"/>
        <v>190000</v>
      </c>
      <c r="K33" s="13"/>
      <c r="L33" s="13"/>
      <c r="M33" s="13"/>
    </row>
    <row r="34" spans="1:13" ht="19.5" thickBot="1" x14ac:dyDescent="0.35">
      <c r="A34" s="27" t="s">
        <v>8</v>
      </c>
      <c r="B34" s="28"/>
      <c r="C34" s="28"/>
      <c r="D34" s="28"/>
      <c r="E34" s="28"/>
      <c r="F34" s="28"/>
      <c r="G34" s="28"/>
      <c r="H34" s="29"/>
      <c r="I34" s="26">
        <f>SUM(I19:I33)</f>
        <v>13051400</v>
      </c>
    </row>
    <row r="35" spans="1:13" ht="5.25" customHeight="1" thickTop="1" x14ac:dyDescent="0.3">
      <c r="A35" s="4"/>
      <c r="B35" s="4"/>
      <c r="C35" s="4"/>
      <c r="D35" s="4"/>
      <c r="E35" s="4"/>
      <c r="F35" s="17"/>
      <c r="G35" s="17"/>
      <c r="H35" s="4"/>
      <c r="I35" s="5"/>
    </row>
    <row r="36" spans="1:13" x14ac:dyDescent="0.3">
      <c r="A36" s="30" t="s">
        <v>28</v>
      </c>
      <c r="B36" s="30"/>
      <c r="C36" s="30"/>
      <c r="D36" s="30"/>
      <c r="E36" s="30"/>
      <c r="F36" s="30"/>
      <c r="G36" s="30"/>
      <c r="H36" s="30"/>
      <c r="I36" s="30"/>
    </row>
    <row r="37" spans="1:13" ht="9" customHeight="1" x14ac:dyDescent="0.3">
      <c r="A37" s="4"/>
      <c r="B37" s="4"/>
      <c r="C37" s="4"/>
      <c r="D37" s="4"/>
      <c r="E37" s="4"/>
      <c r="F37" s="17"/>
      <c r="G37" s="17"/>
      <c r="H37" s="4"/>
      <c r="I37" s="5"/>
    </row>
    <row r="38" spans="1:13" ht="6" customHeight="1" x14ac:dyDescent="0.3">
      <c r="A38" s="4"/>
      <c r="B38" s="4"/>
      <c r="C38" s="4"/>
      <c r="D38" s="4"/>
      <c r="E38" s="4"/>
      <c r="F38" s="17"/>
      <c r="G38" s="17"/>
      <c r="H38" s="4"/>
      <c r="I38" s="5"/>
    </row>
    <row r="39" spans="1:13" x14ac:dyDescent="0.3">
      <c r="A39" s="6" t="s">
        <v>5</v>
      </c>
      <c r="B39" s="7"/>
    </row>
    <row r="40" spans="1:13" ht="6" customHeight="1" x14ac:dyDescent="0.3">
      <c r="A40" s="6"/>
      <c r="B40" s="7"/>
    </row>
    <row r="41" spans="1:13" x14ac:dyDescent="0.3">
      <c r="A41" s="6" t="s">
        <v>10</v>
      </c>
      <c r="B41" s="7"/>
    </row>
    <row r="42" spans="1:13" x14ac:dyDescent="0.3">
      <c r="A42" s="6"/>
      <c r="B42" s="6"/>
      <c r="K42" s="3"/>
    </row>
    <row r="43" spans="1:13" x14ac:dyDescent="0.3">
      <c r="A43" s="8" t="s">
        <v>6</v>
      </c>
      <c r="B43" s="9"/>
    </row>
  </sheetData>
  <mergeCells count="12">
    <mergeCell ref="A36:I36"/>
    <mergeCell ref="A15:I15"/>
    <mergeCell ref="A9:B9"/>
    <mergeCell ref="A13:I13"/>
    <mergeCell ref="A14:I14"/>
    <mergeCell ref="E17:F17"/>
    <mergeCell ref="G17:H17"/>
    <mergeCell ref="I17:I18"/>
    <mergeCell ref="A17:A18"/>
    <mergeCell ref="B17:B18"/>
    <mergeCell ref="C17:C18"/>
    <mergeCell ref="D17:D18"/>
  </mergeCells>
  <printOptions horizontalCentered="1"/>
  <pageMargins left="0" right="0" top="0" bottom="0" header="0.3" footer="0.3"/>
  <pageSetup paperSize="9" scale="91" orientation="portrait" r:id="rId1"/>
  <rowBreaks count="1" manualBreakCount="1">
    <brk id="21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43"/>
  <sheetViews>
    <sheetView tabSelected="1" workbookViewId="0">
      <selection activeCell="H41" sqref="H41"/>
    </sheetView>
  </sheetViews>
  <sheetFormatPr defaultColWidth="8.85546875" defaultRowHeight="18.75" x14ac:dyDescent="0.3"/>
  <cols>
    <col min="1" max="1" width="4.85546875" style="1" customWidth="1"/>
    <col min="2" max="2" width="22" style="2" customWidth="1"/>
    <col min="3" max="3" width="6.140625" style="1" bestFit="1" customWidth="1"/>
    <col min="4" max="4" width="7.7109375" style="1" bestFit="1" customWidth="1"/>
    <col min="5" max="5" width="9.85546875" style="1" bestFit="1" customWidth="1"/>
    <col min="6" max="6" width="9.28515625" style="16" bestFit="1" customWidth="1"/>
    <col min="7" max="7" width="11.5703125" style="16" bestFit="1" customWidth="1"/>
    <col min="8" max="8" width="11.5703125" style="1" bestFit="1" customWidth="1"/>
    <col min="9" max="9" width="17.5703125" style="3" bestFit="1" customWidth="1"/>
    <col min="10" max="10" width="8.85546875" style="2"/>
    <col min="11" max="11" width="11.140625" style="2" bestFit="1" customWidth="1"/>
    <col min="12" max="12" width="8.85546875" style="2"/>
    <col min="13" max="13" width="9.85546875" style="2" bestFit="1" customWidth="1"/>
    <col min="14" max="16384" width="8.85546875" style="2"/>
  </cols>
  <sheetData>
    <row r="6" spans="1:9" ht="11.25" customHeight="1" x14ac:dyDescent="0.3"/>
    <row r="7" spans="1:9" ht="11.25" customHeight="1" x14ac:dyDescent="0.3"/>
    <row r="8" spans="1:9" ht="11.25" customHeight="1" x14ac:dyDescent="0.3"/>
    <row r="9" spans="1:9" x14ac:dyDescent="0.3">
      <c r="A9" s="32" t="s">
        <v>39</v>
      </c>
      <c r="B9" s="32"/>
      <c r="I9" s="10">
        <v>44308</v>
      </c>
    </row>
    <row r="10" spans="1:9" x14ac:dyDescent="0.3">
      <c r="A10" s="15"/>
      <c r="B10" s="15"/>
      <c r="I10" s="10"/>
    </row>
    <row r="11" spans="1:9" x14ac:dyDescent="0.3">
      <c r="A11" s="12" t="s">
        <v>25</v>
      </c>
      <c r="B11" s="12"/>
      <c r="I11" s="2"/>
    </row>
    <row r="12" spans="1:9" x14ac:dyDescent="0.3">
      <c r="A12" s="12" t="s">
        <v>26</v>
      </c>
      <c r="B12" s="12"/>
      <c r="I12" s="2"/>
    </row>
    <row r="13" spans="1:9" ht="6" customHeight="1" x14ac:dyDescent="0.3">
      <c r="A13" s="12"/>
      <c r="B13" s="12"/>
      <c r="I13" s="2"/>
    </row>
    <row r="14" spans="1:9" s="11" customFormat="1" ht="21" x14ac:dyDescent="0.35">
      <c r="A14" s="31" t="s">
        <v>38</v>
      </c>
      <c r="B14" s="31"/>
      <c r="C14" s="31"/>
      <c r="D14" s="31"/>
      <c r="E14" s="31"/>
      <c r="F14" s="31"/>
      <c r="G14" s="31"/>
      <c r="H14" s="31"/>
      <c r="I14" s="31"/>
    </row>
    <row r="15" spans="1:9" s="11" customFormat="1" ht="3" customHeight="1" x14ac:dyDescent="0.35">
      <c r="A15" s="31"/>
      <c r="B15" s="31"/>
      <c r="C15" s="31"/>
      <c r="D15" s="31"/>
      <c r="E15" s="31"/>
      <c r="F15" s="31"/>
      <c r="G15" s="31"/>
      <c r="H15" s="31"/>
      <c r="I15" s="31"/>
    </row>
    <row r="16" spans="1:9" s="11" customFormat="1" ht="30.6" customHeight="1" x14ac:dyDescent="0.35">
      <c r="A16" s="31" t="s">
        <v>24</v>
      </c>
      <c r="B16" s="31"/>
      <c r="C16" s="31"/>
      <c r="D16" s="31"/>
      <c r="E16" s="31"/>
      <c r="F16" s="31"/>
      <c r="G16" s="31"/>
      <c r="H16" s="31"/>
      <c r="I16" s="31"/>
    </row>
    <row r="17" spans="1:13" s="11" customFormat="1" ht="13.5" customHeight="1" x14ac:dyDescent="0.35">
      <c r="A17" s="14"/>
      <c r="B17" s="14"/>
      <c r="C17" s="14"/>
      <c r="D17" s="14"/>
      <c r="E17" s="14"/>
      <c r="F17" s="14"/>
      <c r="G17" s="14"/>
      <c r="H17" s="14"/>
      <c r="I17" s="14"/>
    </row>
    <row r="18" spans="1:13" ht="21" customHeight="1" x14ac:dyDescent="0.3">
      <c r="A18" s="37" t="s">
        <v>0</v>
      </c>
      <c r="B18" s="37" t="s">
        <v>1</v>
      </c>
      <c r="C18" s="37" t="s">
        <v>2</v>
      </c>
      <c r="D18" s="37" t="s">
        <v>3</v>
      </c>
      <c r="E18" s="33" t="s">
        <v>7</v>
      </c>
      <c r="F18" s="34"/>
      <c r="G18" s="33" t="s">
        <v>4</v>
      </c>
      <c r="H18" s="34"/>
      <c r="I18" s="35" t="s">
        <v>31</v>
      </c>
    </row>
    <row r="19" spans="1:13" ht="21" customHeight="1" x14ac:dyDescent="0.3">
      <c r="A19" s="38"/>
      <c r="B19" s="38"/>
      <c r="C19" s="38"/>
      <c r="D19" s="38"/>
      <c r="E19" s="18" t="s">
        <v>29</v>
      </c>
      <c r="F19" s="19" t="s">
        <v>30</v>
      </c>
      <c r="G19" s="19" t="s">
        <v>29</v>
      </c>
      <c r="H19" s="18" t="s">
        <v>30</v>
      </c>
      <c r="I19" s="36"/>
    </row>
    <row r="20" spans="1:13" ht="210.75" customHeight="1" x14ac:dyDescent="0.3">
      <c r="A20" s="21">
        <v>1</v>
      </c>
      <c r="B20" s="22" t="s">
        <v>32</v>
      </c>
      <c r="C20" s="21" t="s">
        <v>12</v>
      </c>
      <c r="D20" s="21">
        <v>19660</v>
      </c>
      <c r="E20" s="21">
        <v>230</v>
      </c>
      <c r="F20" s="23">
        <v>60</v>
      </c>
      <c r="G20" s="23">
        <f>E20*D20</f>
        <v>4521800</v>
      </c>
      <c r="H20" s="24">
        <f>F20*D20</f>
        <v>1179600</v>
      </c>
      <c r="I20" s="24">
        <f>H20+G20</f>
        <v>5701400</v>
      </c>
      <c r="K20" s="13"/>
      <c r="L20" s="13"/>
      <c r="M20" s="13"/>
    </row>
    <row r="21" spans="1:13" ht="146.25" customHeight="1" x14ac:dyDescent="0.3">
      <c r="A21" s="21">
        <v>2</v>
      </c>
      <c r="B21" s="22" t="s">
        <v>34</v>
      </c>
      <c r="C21" s="21" t="s">
        <v>12</v>
      </c>
      <c r="D21" s="21">
        <v>19660</v>
      </c>
      <c r="E21" s="21">
        <v>120</v>
      </c>
      <c r="F21" s="23">
        <v>30</v>
      </c>
      <c r="G21" s="23">
        <f t="shared" ref="G21:G34" si="0">E21*D21</f>
        <v>2359200</v>
      </c>
      <c r="H21" s="24">
        <f t="shared" ref="H21:H34" si="1">F21*D21</f>
        <v>589800</v>
      </c>
      <c r="I21" s="24">
        <f t="shared" ref="I21:I34" si="2">H21+G21</f>
        <v>2949000</v>
      </c>
      <c r="K21" s="13"/>
      <c r="L21" s="13"/>
      <c r="M21" s="13"/>
    </row>
    <row r="22" spans="1:13" ht="110.25" x14ac:dyDescent="0.3">
      <c r="A22" s="21">
        <v>3</v>
      </c>
      <c r="B22" s="22" t="s">
        <v>35</v>
      </c>
      <c r="C22" s="21" t="s">
        <v>14</v>
      </c>
      <c r="D22" s="21">
        <v>540</v>
      </c>
      <c r="E22" s="21">
        <v>550</v>
      </c>
      <c r="F22" s="23">
        <v>50</v>
      </c>
      <c r="G22" s="23">
        <f t="shared" si="0"/>
        <v>297000</v>
      </c>
      <c r="H22" s="24">
        <f t="shared" si="1"/>
        <v>27000</v>
      </c>
      <c r="I22" s="24">
        <f t="shared" si="2"/>
        <v>324000</v>
      </c>
      <c r="K22" s="13"/>
      <c r="L22" s="13"/>
      <c r="M22" s="13"/>
    </row>
    <row r="23" spans="1:13" ht="94.5" x14ac:dyDescent="0.3">
      <c r="A23" s="21">
        <v>4</v>
      </c>
      <c r="B23" s="22" t="s">
        <v>15</v>
      </c>
      <c r="C23" s="21"/>
      <c r="D23" s="21"/>
      <c r="E23" s="21"/>
      <c r="F23" s="23"/>
      <c r="G23" s="23">
        <f t="shared" si="0"/>
        <v>0</v>
      </c>
      <c r="H23" s="24">
        <f t="shared" si="1"/>
        <v>0</v>
      </c>
      <c r="I23" s="24">
        <f t="shared" si="2"/>
        <v>0</v>
      </c>
      <c r="K23" s="13"/>
      <c r="L23" s="13"/>
      <c r="M23" s="13"/>
    </row>
    <row r="24" spans="1:13" ht="31.5" x14ac:dyDescent="0.3">
      <c r="A24" s="21"/>
      <c r="B24" s="22" t="s">
        <v>22</v>
      </c>
      <c r="C24" s="21" t="s">
        <v>13</v>
      </c>
      <c r="D24" s="21">
        <v>8</v>
      </c>
      <c r="E24" s="21">
        <v>4750</v>
      </c>
      <c r="F24" s="23">
        <v>1000</v>
      </c>
      <c r="G24" s="23">
        <f t="shared" si="0"/>
        <v>38000</v>
      </c>
      <c r="H24" s="24">
        <f t="shared" si="1"/>
        <v>8000</v>
      </c>
      <c r="I24" s="24">
        <f t="shared" si="2"/>
        <v>46000</v>
      </c>
      <c r="K24" s="13"/>
      <c r="L24" s="13"/>
      <c r="M24" s="13"/>
    </row>
    <row r="25" spans="1:13" ht="31.5" x14ac:dyDescent="0.3">
      <c r="A25" s="21"/>
      <c r="B25" s="22" t="s">
        <v>23</v>
      </c>
      <c r="C25" s="21" t="s">
        <v>13</v>
      </c>
      <c r="D25" s="21">
        <v>20</v>
      </c>
      <c r="E25" s="21">
        <v>9500</v>
      </c>
      <c r="F25" s="23">
        <v>1000</v>
      </c>
      <c r="G25" s="23">
        <f t="shared" si="0"/>
        <v>190000</v>
      </c>
      <c r="H25" s="24">
        <f t="shared" si="1"/>
        <v>20000</v>
      </c>
      <c r="I25" s="24">
        <f t="shared" si="2"/>
        <v>210000</v>
      </c>
      <c r="K25" s="13"/>
      <c r="L25" s="13"/>
      <c r="M25" s="13"/>
    </row>
    <row r="26" spans="1:13" ht="31.5" x14ac:dyDescent="0.3">
      <c r="A26" s="21"/>
      <c r="B26" s="22" t="s">
        <v>19</v>
      </c>
      <c r="C26" s="21" t="s">
        <v>12</v>
      </c>
      <c r="D26" s="21">
        <v>78</v>
      </c>
      <c r="E26" s="21">
        <v>3500</v>
      </c>
      <c r="F26" s="23">
        <v>500</v>
      </c>
      <c r="G26" s="23">
        <f t="shared" si="0"/>
        <v>273000</v>
      </c>
      <c r="H26" s="24">
        <f t="shared" si="1"/>
        <v>39000</v>
      </c>
      <c r="I26" s="24">
        <f t="shared" si="2"/>
        <v>312000</v>
      </c>
      <c r="K26" s="13"/>
      <c r="L26" s="13"/>
      <c r="M26" s="13"/>
    </row>
    <row r="27" spans="1:13" x14ac:dyDescent="0.3">
      <c r="A27" s="21"/>
      <c r="B27" s="22" t="s">
        <v>20</v>
      </c>
      <c r="C27" s="21" t="s">
        <v>12</v>
      </c>
      <c r="D27" s="21">
        <v>24</v>
      </c>
      <c r="E27" s="21">
        <v>3500</v>
      </c>
      <c r="F27" s="23">
        <v>500</v>
      </c>
      <c r="G27" s="23">
        <f t="shared" si="0"/>
        <v>84000</v>
      </c>
      <c r="H27" s="24">
        <f t="shared" si="1"/>
        <v>12000</v>
      </c>
      <c r="I27" s="24">
        <f t="shared" si="2"/>
        <v>96000</v>
      </c>
      <c r="K27" s="13"/>
      <c r="L27" s="13"/>
      <c r="M27" s="13"/>
    </row>
    <row r="28" spans="1:13" ht="92.25" customHeight="1" x14ac:dyDescent="0.3">
      <c r="A28" s="21">
        <v>5</v>
      </c>
      <c r="B28" s="22" t="s">
        <v>18</v>
      </c>
      <c r="C28" s="21"/>
      <c r="D28" s="21"/>
      <c r="E28" s="21"/>
      <c r="F28" s="23"/>
      <c r="G28" s="23">
        <f t="shared" si="0"/>
        <v>0</v>
      </c>
      <c r="H28" s="24">
        <f t="shared" si="1"/>
        <v>0</v>
      </c>
      <c r="I28" s="24">
        <f t="shared" si="2"/>
        <v>0</v>
      </c>
      <c r="K28" s="13"/>
      <c r="L28" s="13"/>
      <c r="M28" s="13"/>
    </row>
    <row r="29" spans="1:13" x14ac:dyDescent="0.3">
      <c r="A29" s="21"/>
      <c r="B29" s="22" t="s">
        <v>16</v>
      </c>
      <c r="C29" s="21" t="s">
        <v>12</v>
      </c>
      <c r="D29" s="21">
        <v>280</v>
      </c>
      <c r="E29" s="21">
        <v>3000</v>
      </c>
      <c r="F29" s="23">
        <v>500</v>
      </c>
      <c r="G29" s="23">
        <f t="shared" si="0"/>
        <v>840000</v>
      </c>
      <c r="H29" s="24">
        <f t="shared" si="1"/>
        <v>140000</v>
      </c>
      <c r="I29" s="24">
        <f t="shared" si="2"/>
        <v>980000</v>
      </c>
      <c r="K29" s="13"/>
      <c r="L29" s="13"/>
      <c r="M29" s="13"/>
    </row>
    <row r="30" spans="1:13" x14ac:dyDescent="0.3">
      <c r="A30" s="21"/>
      <c r="B30" s="22" t="s">
        <v>17</v>
      </c>
      <c r="C30" s="21" t="s">
        <v>12</v>
      </c>
      <c r="D30" s="21">
        <v>280</v>
      </c>
      <c r="E30" s="21">
        <v>3100</v>
      </c>
      <c r="F30" s="23">
        <v>500</v>
      </c>
      <c r="G30" s="23">
        <f t="shared" si="0"/>
        <v>868000</v>
      </c>
      <c r="H30" s="24">
        <f t="shared" si="1"/>
        <v>140000</v>
      </c>
      <c r="I30" s="24">
        <f t="shared" si="2"/>
        <v>1008000</v>
      </c>
      <c r="K30" s="13"/>
      <c r="L30" s="13"/>
      <c r="M30" s="13"/>
    </row>
    <row r="31" spans="1:13" ht="94.5" x14ac:dyDescent="0.3">
      <c r="A31" s="21">
        <v>6</v>
      </c>
      <c r="B31" s="22" t="s">
        <v>21</v>
      </c>
      <c r="C31" s="21" t="s">
        <v>12</v>
      </c>
      <c r="D31" s="21">
        <v>3800</v>
      </c>
      <c r="E31" s="21">
        <v>170</v>
      </c>
      <c r="F31" s="23">
        <v>30</v>
      </c>
      <c r="G31" s="23">
        <f t="shared" si="0"/>
        <v>646000</v>
      </c>
      <c r="H31" s="24">
        <f t="shared" si="1"/>
        <v>114000</v>
      </c>
      <c r="I31" s="24">
        <f t="shared" si="2"/>
        <v>760000</v>
      </c>
      <c r="K31" s="13"/>
      <c r="L31" s="13"/>
      <c r="M31" s="13"/>
    </row>
    <row r="32" spans="1:13" ht="65.25" customHeight="1" x14ac:dyDescent="0.3">
      <c r="A32" s="21">
        <v>7</v>
      </c>
      <c r="B32" s="22" t="s">
        <v>36</v>
      </c>
      <c r="C32" s="21" t="s">
        <v>9</v>
      </c>
      <c r="D32" s="21">
        <v>38</v>
      </c>
      <c r="E32" s="25">
        <v>6000</v>
      </c>
      <c r="F32" s="23">
        <v>1500</v>
      </c>
      <c r="G32" s="23">
        <f t="shared" si="0"/>
        <v>228000</v>
      </c>
      <c r="H32" s="24">
        <f t="shared" si="1"/>
        <v>57000</v>
      </c>
      <c r="I32" s="24">
        <f t="shared" si="2"/>
        <v>285000</v>
      </c>
      <c r="K32" s="13"/>
      <c r="L32" s="13"/>
      <c r="M32" s="13"/>
    </row>
    <row r="33" spans="1:13" ht="36" customHeight="1" x14ac:dyDescent="0.3">
      <c r="A33" s="21">
        <v>8</v>
      </c>
      <c r="B33" s="22" t="s">
        <v>37</v>
      </c>
      <c r="C33" s="21" t="s">
        <v>13</v>
      </c>
      <c r="D33" s="21">
        <v>38</v>
      </c>
      <c r="E33" s="23">
        <v>0</v>
      </c>
      <c r="F33" s="23">
        <v>5000</v>
      </c>
      <c r="G33" s="23">
        <f t="shared" si="0"/>
        <v>0</v>
      </c>
      <c r="H33" s="24">
        <f t="shared" si="1"/>
        <v>190000</v>
      </c>
      <c r="I33" s="24">
        <f t="shared" si="2"/>
        <v>190000</v>
      </c>
      <c r="K33" s="13"/>
      <c r="L33" s="13"/>
      <c r="M33" s="13"/>
    </row>
    <row r="34" spans="1:13" ht="64.5" customHeight="1" x14ac:dyDescent="0.3">
      <c r="A34" s="21">
        <v>9</v>
      </c>
      <c r="B34" s="22" t="s">
        <v>27</v>
      </c>
      <c r="C34" s="21" t="s">
        <v>9</v>
      </c>
      <c r="D34" s="21">
        <v>38</v>
      </c>
      <c r="E34" s="23">
        <v>0</v>
      </c>
      <c r="F34" s="23">
        <v>5000</v>
      </c>
      <c r="G34" s="23">
        <f t="shared" si="0"/>
        <v>0</v>
      </c>
      <c r="H34" s="24">
        <f t="shared" si="1"/>
        <v>190000</v>
      </c>
      <c r="I34" s="24">
        <f t="shared" si="2"/>
        <v>190000</v>
      </c>
      <c r="K34" s="13"/>
      <c r="L34" s="13"/>
      <c r="M34" s="13"/>
    </row>
    <row r="35" spans="1:13" ht="19.5" thickBot="1" x14ac:dyDescent="0.35">
      <c r="A35" s="39" t="s">
        <v>8</v>
      </c>
      <c r="B35" s="40"/>
      <c r="C35" s="40"/>
      <c r="D35" s="40"/>
      <c r="E35" s="40"/>
      <c r="F35" s="40"/>
      <c r="G35" s="40"/>
      <c r="H35" s="41"/>
      <c r="I35" s="20">
        <f>SUM(I20:I34)</f>
        <v>13051400</v>
      </c>
    </row>
    <row r="36" spans="1:13" ht="5.25" customHeight="1" thickTop="1" x14ac:dyDescent="0.3">
      <c r="A36" s="4"/>
      <c r="B36" s="4"/>
      <c r="C36" s="4"/>
      <c r="D36" s="4"/>
      <c r="E36" s="4"/>
      <c r="F36" s="17"/>
      <c r="G36" s="17"/>
      <c r="H36" s="4"/>
      <c r="I36" s="5"/>
    </row>
    <row r="37" spans="1:13" x14ac:dyDescent="0.3">
      <c r="A37" s="30" t="s">
        <v>28</v>
      </c>
      <c r="B37" s="30"/>
      <c r="C37" s="30"/>
      <c r="D37" s="30"/>
      <c r="E37" s="30"/>
      <c r="F37" s="30"/>
      <c r="G37" s="30"/>
      <c r="H37" s="30"/>
      <c r="I37" s="30"/>
    </row>
    <row r="38" spans="1:13" ht="9" customHeight="1" x14ac:dyDescent="0.3">
      <c r="A38" s="4"/>
      <c r="B38" s="4"/>
      <c r="C38" s="4"/>
      <c r="D38" s="4"/>
      <c r="E38" s="4"/>
      <c r="F38" s="17"/>
      <c r="G38" s="17"/>
      <c r="H38" s="4"/>
      <c r="I38" s="5"/>
    </row>
    <row r="39" spans="1:13" x14ac:dyDescent="0.3">
      <c r="A39" s="6" t="s">
        <v>5</v>
      </c>
      <c r="B39" s="7"/>
    </row>
    <row r="40" spans="1:13" ht="6" customHeight="1" x14ac:dyDescent="0.3">
      <c r="A40" s="6"/>
      <c r="B40" s="7"/>
    </row>
    <row r="41" spans="1:13" x14ac:dyDescent="0.3">
      <c r="A41" s="6" t="s">
        <v>10</v>
      </c>
      <c r="B41" s="7"/>
    </row>
    <row r="42" spans="1:13" x14ac:dyDescent="0.3">
      <c r="A42" s="6"/>
      <c r="B42" s="6"/>
      <c r="K42" s="3"/>
    </row>
    <row r="43" spans="1:13" x14ac:dyDescent="0.3">
      <c r="A43" s="8" t="s">
        <v>40</v>
      </c>
      <c r="B43" s="9"/>
    </row>
  </sheetData>
  <mergeCells count="13">
    <mergeCell ref="I18:I19"/>
    <mergeCell ref="A37:I37"/>
    <mergeCell ref="A35:H35"/>
    <mergeCell ref="A9:B9"/>
    <mergeCell ref="A14:I14"/>
    <mergeCell ref="A15:I15"/>
    <mergeCell ref="A16:I16"/>
    <mergeCell ref="A18:A19"/>
    <mergeCell ref="B18:B19"/>
    <mergeCell ref="C18:C19"/>
    <mergeCell ref="D18:D19"/>
    <mergeCell ref="E18:F18"/>
    <mergeCell ref="G18:H18"/>
  </mergeCells>
  <printOptions horizontalCentered="1"/>
  <pageMargins left="0" right="0" top="0.75" bottom="0.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Sheet1!Print_Area</vt:lpstr>
      <vt:lpstr>Sheet1!Print_Titles</vt:lpstr>
      <vt:lpstr>Sheet2!Print_Titles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2021-07-07T05:06:33Z</dcterms:modified>
</cp:coreProperties>
</file>