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1\Imtiaz Super Market, The Place, DHA, Karachi\Revided BOQ on 17 June 2021 After tele con with Mr Waleed of Imtiaz\"/>
    </mc:Choice>
  </mc:AlternateContent>
  <bookViews>
    <workbookView showHorizontalScroll="0" showVerticalScroll="0" xWindow="0" yWindow="0" windowWidth="25200" windowHeight="11985"/>
  </bookViews>
  <sheets>
    <sheet name="mezz DRAIN " sheetId="9" r:id="rId1"/>
    <sheet name="GR DRAIN" sheetId="8" r:id="rId2"/>
    <sheet name="MEZZANINE" sheetId="7" r:id="rId3"/>
    <sheet name="GROUND" sheetId="4" r:id="rId4"/>
  </sheets>
  <definedNames>
    <definedName name="_xlnm.Print_Area" localSheetId="1">'GR DRAIN'!$A$1:$D$17</definedName>
    <definedName name="_xlnm.Print_Area" localSheetId="3">GROUND!$A$1:$D$21</definedName>
    <definedName name="_xlnm.Print_Area" localSheetId="0">'mezz DRAIN '!$A$1:$D$14</definedName>
    <definedName name="_xlnm.Print_Area" localSheetId="2">MEZZANINE!$A$1:$D$30</definedName>
    <definedName name="_xlnm.Print_Titles" localSheetId="1">'GR DRAIN'!$1:$6</definedName>
    <definedName name="_xlnm.Print_Titles" localSheetId="3">GROUND!$1:$6</definedName>
    <definedName name="_xlnm.Print_Titles" localSheetId="0">'mezz DRAIN '!$1:$6</definedName>
    <definedName name="_xlnm.Print_Titles" localSheetId="2">MEZZANINE!$1:$8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E12" i="9"/>
  <c r="E11" i="9"/>
  <c r="I16" i="9" l="1"/>
  <c r="H16" i="9"/>
  <c r="F33" i="9"/>
  <c r="G26" i="9"/>
  <c r="D19" i="9" s="1"/>
  <c r="I17" i="8"/>
  <c r="H16" i="8"/>
  <c r="D20" i="9" s="1"/>
  <c r="G23" i="8"/>
  <c r="F37" i="8"/>
  <c r="D21" i="9" l="1"/>
  <c r="M83" i="7"/>
  <c r="L38" i="7"/>
  <c r="K73" i="7"/>
  <c r="J17" i="7"/>
  <c r="I40" i="7"/>
  <c r="H33" i="7"/>
  <c r="G13" i="7"/>
  <c r="F13" i="7"/>
  <c r="M58" i="4"/>
  <c r="L24" i="4"/>
  <c r="D18" i="4" s="1"/>
  <c r="K52" i="4"/>
  <c r="D17" i="4" s="1"/>
  <c r="J14" i="4"/>
  <c r="D16" i="4" s="1"/>
  <c r="I16" i="4"/>
  <c r="D15" i="4" s="1"/>
  <c r="H20" i="4"/>
  <c r="D14" i="4" s="1"/>
  <c r="G16" i="4"/>
  <c r="D13" i="4" s="1"/>
  <c r="F14" i="4"/>
  <c r="D12" i="4" s="1"/>
  <c r="D39" i="7" l="1"/>
  <c r="D36" i="7"/>
  <c r="D40" i="7"/>
  <c r="D37" i="7"/>
  <c r="D41" i="7"/>
  <c r="D35" i="7"/>
  <c r="D38" i="7"/>
</calcChain>
</file>

<file path=xl/sharedStrings.xml><?xml version="1.0" encoding="utf-8"?>
<sst xmlns="http://schemas.openxmlformats.org/spreadsheetml/2006/main" count="178" uniqueCount="27">
  <si>
    <t>Measurement Sheet For Running Bill.</t>
  </si>
  <si>
    <t xml:space="preserve"> </t>
  </si>
  <si>
    <t>IMTIAZ SUPER MARKET (THE PLACE).</t>
  </si>
  <si>
    <t>DESCRIPTION</t>
  </si>
  <si>
    <t>S/NO</t>
  </si>
  <si>
    <t xml:space="preserve">LENGTH RFT </t>
  </si>
  <si>
    <t>SIZE INCH</t>
  </si>
  <si>
    <t>4" DIA</t>
  </si>
  <si>
    <t>3" DIA</t>
  </si>
  <si>
    <t>2 1/2" DIA</t>
  </si>
  <si>
    <t>2" DIA</t>
  </si>
  <si>
    <t>1 1/2" DIA</t>
  </si>
  <si>
    <t>1 1/4" DIA</t>
  </si>
  <si>
    <t>Chilled Water Pipe</t>
  </si>
  <si>
    <t>1 " DIA</t>
  </si>
  <si>
    <t>3/4" DIA</t>
  </si>
  <si>
    <t>TOTAL CHWSR PIPE QTY FLOOR</t>
  </si>
  <si>
    <t>Pioneer Services</t>
  </si>
  <si>
    <t>Drain Water Pipe</t>
  </si>
  <si>
    <t>1" DIA</t>
  </si>
  <si>
    <t xml:space="preserve">grand total </t>
  </si>
  <si>
    <t>6" DIA</t>
  </si>
  <si>
    <t>24 Nov 2021</t>
  </si>
  <si>
    <t>TOTAL CHILLED WATER PIPE QTY</t>
  </si>
  <si>
    <t>MEZZANINE FLOOR</t>
  </si>
  <si>
    <t>GROUND FLOOR</t>
  </si>
  <si>
    <t>TOTAL DRAIN PIPE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</si>
</sst>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8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6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indexed="8"/>
      <name val="Calibri"/>
      <family val="2"/>
      <scheme val="minor"/>
    </font>
    <font>
      <u/>
      <sz val="3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view="pageBreakPreview" zoomScale="60" zoomScaleNormal="90" workbookViewId="0">
      <selection activeCell="N36" sqref="N36"/>
    </sheetView>
  </sheetViews>
  <sheetFormatPr defaultRowHeight="15" x14ac:dyDescent="0.25"/>
  <cols>
    <col min="1" max="1" width="7.85546875" style="1" customWidth="1"/>
    <col min="2" max="2" width="29.140625" style="1" customWidth="1"/>
    <col min="3" max="3" width="19.28515625" style="1" customWidth="1"/>
    <col min="4" max="4" width="24" style="1" customWidth="1"/>
    <col min="5" max="5" width="12.85546875" style="1" customWidth="1"/>
    <col min="6" max="7" width="9.140625" style="1"/>
    <col min="8" max="8" width="11.85546875" style="1" bestFit="1" customWidth="1"/>
    <col min="9" max="9" width="11.7109375" style="1" customWidth="1"/>
    <col min="10" max="12" width="11.85546875" style="1" bestFit="1" customWidth="1"/>
    <col min="13" max="13" width="11" style="1" bestFit="1" customWidth="1"/>
    <col min="14" max="15" width="9.140625" style="1"/>
    <col min="16" max="16" width="11.85546875" style="1" bestFit="1" customWidth="1"/>
    <col min="17" max="16384" width="9.140625" style="1"/>
  </cols>
  <sheetData>
    <row r="1" spans="1:13" ht="36" x14ac:dyDescent="0.55000000000000004">
      <c r="A1" s="30" t="s">
        <v>17</v>
      </c>
      <c r="B1" s="30"/>
      <c r="C1" s="30"/>
      <c r="D1" s="30"/>
      <c r="E1" s="4"/>
    </row>
    <row r="2" spans="1:13" ht="21" x14ac:dyDescent="0.35">
      <c r="A2" s="27" t="s">
        <v>0</v>
      </c>
      <c r="B2" s="27"/>
      <c r="C2" s="27"/>
      <c r="D2" s="27"/>
      <c r="E2" s="5"/>
    </row>
    <row r="3" spans="1:13" ht="18.75" x14ac:dyDescent="0.3">
      <c r="A3" s="28" t="s">
        <v>2</v>
      </c>
      <c r="B3" s="28"/>
      <c r="C3" s="28"/>
      <c r="D3" s="28"/>
      <c r="E3" s="6"/>
    </row>
    <row r="4" spans="1:13" ht="18.75" x14ac:dyDescent="0.3">
      <c r="A4" s="23"/>
      <c r="B4" s="23"/>
      <c r="C4" s="23"/>
      <c r="D4" s="23"/>
      <c r="E4" s="6"/>
    </row>
    <row r="5" spans="1:13" ht="18.75" x14ac:dyDescent="0.3">
      <c r="A5" s="23"/>
      <c r="B5" s="23"/>
      <c r="C5" s="23"/>
      <c r="D5" s="23"/>
      <c r="E5" s="6"/>
    </row>
    <row r="6" spans="1:13" ht="18.75" x14ac:dyDescent="0.3">
      <c r="A6" s="24"/>
      <c r="B6" s="24"/>
      <c r="C6" s="24"/>
      <c r="D6" s="29" t="s">
        <v>22</v>
      </c>
      <c r="E6" s="6"/>
    </row>
    <row r="7" spans="1:13" ht="16.5" customHeight="1" x14ac:dyDescent="0.25">
      <c r="A7" s="33"/>
      <c r="B7" s="33"/>
      <c r="C7" s="33"/>
      <c r="D7" s="33"/>
      <c r="K7" s="14"/>
      <c r="M7" s="14"/>
    </row>
    <row r="8" spans="1:13" ht="16.5" customHeight="1" x14ac:dyDescent="0.25">
      <c r="A8" s="33" t="s">
        <v>24</v>
      </c>
      <c r="B8" s="33"/>
      <c r="C8" s="33"/>
      <c r="D8" s="33"/>
      <c r="K8" s="14">
        <v>2.16</v>
      </c>
      <c r="M8" s="14">
        <v>2</v>
      </c>
    </row>
    <row r="9" spans="1:13" ht="18.75" x14ac:dyDescent="0.3">
      <c r="A9" s="23"/>
      <c r="B9" s="23"/>
      <c r="C9" s="23"/>
      <c r="D9" s="3"/>
    </row>
    <row r="10" spans="1:13" s="7" customFormat="1" ht="18.75" x14ac:dyDescent="0.25">
      <c r="A10" s="15" t="s">
        <v>4</v>
      </c>
      <c r="B10" s="15" t="s">
        <v>3</v>
      </c>
      <c r="C10" s="15" t="s">
        <v>6</v>
      </c>
      <c r="D10" s="15" t="s">
        <v>5</v>
      </c>
      <c r="F10" s="10" t="s">
        <v>15</v>
      </c>
      <c r="G10" s="10" t="s">
        <v>19</v>
      </c>
      <c r="H10" s="10" t="s">
        <v>12</v>
      </c>
      <c r="I10" s="10" t="s">
        <v>11</v>
      </c>
      <c r="J10" s="17" t="s">
        <v>1</v>
      </c>
      <c r="K10" s="10" t="s">
        <v>1</v>
      </c>
      <c r="L10" s="10" t="s">
        <v>1</v>
      </c>
      <c r="M10" s="10" t="s">
        <v>1</v>
      </c>
    </row>
    <row r="11" spans="1:13" s="7" customFormat="1" ht="18.75" x14ac:dyDescent="0.25">
      <c r="A11" s="10">
        <v>1</v>
      </c>
      <c r="B11" s="10" t="s">
        <v>18</v>
      </c>
      <c r="C11" s="10" t="s">
        <v>19</v>
      </c>
      <c r="D11" s="11">
        <v>358</v>
      </c>
      <c r="E11" s="7">
        <f>544/2</f>
        <v>272</v>
      </c>
      <c r="F11" s="7">
        <v>7</v>
      </c>
      <c r="G11" s="7">
        <v>10</v>
      </c>
      <c r="H11" s="7">
        <v>35</v>
      </c>
      <c r="I11" s="7">
        <v>3</v>
      </c>
    </row>
    <row r="12" spans="1:13" s="7" customFormat="1" ht="18.75" x14ac:dyDescent="0.25">
      <c r="A12" s="10">
        <v>2</v>
      </c>
      <c r="B12" s="10" t="s">
        <v>18</v>
      </c>
      <c r="C12" s="10" t="s">
        <v>12</v>
      </c>
      <c r="D12" s="11">
        <v>141</v>
      </c>
      <c r="E12" s="7">
        <f>190/2</f>
        <v>95</v>
      </c>
      <c r="F12" s="7">
        <v>20</v>
      </c>
      <c r="G12" s="7">
        <v>11</v>
      </c>
      <c r="H12" s="7">
        <v>25</v>
      </c>
      <c r="I12" s="7">
        <v>29.5</v>
      </c>
    </row>
    <row r="13" spans="1:13" s="7" customFormat="1" ht="18.75" x14ac:dyDescent="0.25">
      <c r="A13" s="10">
        <v>3</v>
      </c>
      <c r="B13" s="10" t="s">
        <v>18</v>
      </c>
      <c r="C13" s="10" t="s">
        <v>11</v>
      </c>
      <c r="D13" s="11">
        <v>160</v>
      </c>
      <c r="E13" s="7">
        <f>175/2</f>
        <v>87.5</v>
      </c>
      <c r="F13" s="7">
        <v>24</v>
      </c>
      <c r="G13" s="18">
        <v>11</v>
      </c>
      <c r="H13" s="7">
        <v>46</v>
      </c>
      <c r="I13" s="7">
        <v>32.58</v>
      </c>
      <c r="J13" s="18"/>
    </row>
    <row r="14" spans="1:13" s="7" customFormat="1" ht="18.75" x14ac:dyDescent="0.3">
      <c r="A14" s="9"/>
      <c r="B14" s="9"/>
      <c r="C14" s="9"/>
      <c r="D14" s="9"/>
      <c r="F14" s="7">
        <v>2</v>
      </c>
      <c r="G14" s="7">
        <v>6</v>
      </c>
      <c r="H14" s="7">
        <v>17</v>
      </c>
      <c r="I14" s="7">
        <v>31</v>
      </c>
    </row>
    <row r="15" spans="1:13" s="7" customFormat="1" ht="21" x14ac:dyDescent="0.25">
      <c r="A15" s="33" t="s">
        <v>26</v>
      </c>
      <c r="B15" s="33"/>
      <c r="C15" s="33"/>
      <c r="D15" s="33"/>
      <c r="H15" s="7">
        <v>13.5</v>
      </c>
      <c r="I15" s="7">
        <v>16.5</v>
      </c>
      <c r="K15" s="7">
        <v>26.5</v>
      </c>
      <c r="L15" s="7">
        <v>4</v>
      </c>
      <c r="M15" s="7">
        <v>6</v>
      </c>
    </row>
    <row r="16" spans="1:13" s="7" customFormat="1" ht="18.75" x14ac:dyDescent="0.3">
      <c r="A16" s="9"/>
      <c r="B16" s="9"/>
      <c r="C16" s="9"/>
      <c r="D16" s="9"/>
      <c r="F16" s="7">
        <v>2</v>
      </c>
      <c r="G16" s="7">
        <v>18</v>
      </c>
      <c r="H16" s="18">
        <f>SUM(H11:H14)</f>
        <v>123</v>
      </c>
      <c r="I16" s="7">
        <f>SUM(I11:I14)</f>
        <v>96.08</v>
      </c>
    </row>
    <row r="17" spans="1:13" s="7" customFormat="1" ht="18.75" x14ac:dyDescent="0.3">
      <c r="A17" s="9"/>
      <c r="B17" s="9"/>
      <c r="C17" s="9"/>
      <c r="D17" s="9"/>
      <c r="F17" s="7">
        <v>2</v>
      </c>
      <c r="G17" s="7">
        <v>15</v>
      </c>
      <c r="I17" s="7" t="s">
        <v>1</v>
      </c>
    </row>
    <row r="18" spans="1:13" ht="18.75" x14ac:dyDescent="0.25">
      <c r="A18" s="15" t="s">
        <v>4</v>
      </c>
      <c r="B18" s="15" t="s">
        <v>3</v>
      </c>
      <c r="C18" s="15" t="s">
        <v>6</v>
      </c>
      <c r="D18" s="15" t="s">
        <v>5</v>
      </c>
      <c r="F18" s="7">
        <v>2</v>
      </c>
      <c r="G18" s="7">
        <v>11</v>
      </c>
      <c r="K18" s="7"/>
      <c r="L18" s="7"/>
      <c r="M18" s="7"/>
    </row>
    <row r="19" spans="1:13" ht="18.75" x14ac:dyDescent="0.25">
      <c r="A19" s="10">
        <v>2</v>
      </c>
      <c r="B19" s="10" t="s">
        <v>18</v>
      </c>
      <c r="C19" s="10" t="s">
        <v>19</v>
      </c>
      <c r="D19" s="11">
        <f>D11+'GR DRAIN'!D12</f>
        <v>730</v>
      </c>
      <c r="F19" s="7">
        <v>1</v>
      </c>
      <c r="G19" s="7">
        <v>22</v>
      </c>
      <c r="K19" s="7"/>
      <c r="L19" s="7"/>
      <c r="M19" s="7"/>
    </row>
    <row r="20" spans="1:13" ht="18.75" x14ac:dyDescent="0.25">
      <c r="A20" s="10">
        <v>3</v>
      </c>
      <c r="B20" s="10" t="s">
        <v>18</v>
      </c>
      <c r="C20" s="10" t="s">
        <v>12</v>
      </c>
      <c r="D20" s="11">
        <f>D12+'GR DRAIN'!D13</f>
        <v>236</v>
      </c>
      <c r="F20" s="7">
        <v>4</v>
      </c>
      <c r="G20" s="14">
        <v>23</v>
      </c>
      <c r="K20" s="7"/>
      <c r="L20" s="19"/>
      <c r="M20" s="7"/>
    </row>
    <row r="21" spans="1:13" ht="18.75" x14ac:dyDescent="0.25">
      <c r="A21" s="10">
        <v>4</v>
      </c>
      <c r="B21" s="10" t="s">
        <v>18</v>
      </c>
      <c r="C21" s="10" t="s">
        <v>11</v>
      </c>
      <c r="D21" s="11">
        <f>D13+'GR DRAIN'!D14</f>
        <v>315</v>
      </c>
      <c r="F21" s="7">
        <v>2.5</v>
      </c>
      <c r="G21" s="14">
        <v>60</v>
      </c>
      <c r="K21" s="7"/>
      <c r="M21" s="7"/>
    </row>
    <row r="22" spans="1:13" x14ac:dyDescent="0.25">
      <c r="F22" s="7">
        <v>9</v>
      </c>
      <c r="G22" s="14">
        <v>5.16</v>
      </c>
      <c r="K22" s="7"/>
      <c r="M22" s="13"/>
    </row>
    <row r="23" spans="1:13" x14ac:dyDescent="0.25">
      <c r="F23" s="7">
        <v>2</v>
      </c>
      <c r="G23" s="14">
        <v>9</v>
      </c>
      <c r="K23" s="7"/>
      <c r="M23" s="14"/>
    </row>
    <row r="24" spans="1:13" x14ac:dyDescent="0.25">
      <c r="F24" s="7">
        <v>2</v>
      </c>
      <c r="G24" s="14">
        <v>20</v>
      </c>
      <c r="K24" s="13"/>
      <c r="M24" s="14"/>
    </row>
    <row r="25" spans="1:13" x14ac:dyDescent="0.25">
      <c r="F25" s="7">
        <v>8</v>
      </c>
      <c r="G25" s="14">
        <v>6</v>
      </c>
      <c r="K25" s="14"/>
      <c r="M25" s="14"/>
    </row>
    <row r="26" spans="1:13" ht="18.75" x14ac:dyDescent="0.3">
      <c r="A26" s="9"/>
      <c r="B26" s="25" t="s">
        <v>20</v>
      </c>
      <c r="C26" s="9"/>
      <c r="D26" s="9"/>
      <c r="F26" s="7">
        <v>6</v>
      </c>
      <c r="G26" s="14">
        <f>SUM(G11:G25)</f>
        <v>227.16</v>
      </c>
      <c r="K26" s="14"/>
      <c r="M26" s="14"/>
    </row>
    <row r="27" spans="1:13" ht="18.75" x14ac:dyDescent="0.25">
      <c r="A27" s="15" t="s">
        <v>4</v>
      </c>
      <c r="B27" s="15" t="s">
        <v>3</v>
      </c>
      <c r="C27" s="15" t="s">
        <v>6</v>
      </c>
      <c r="D27" s="15" t="s">
        <v>5</v>
      </c>
      <c r="F27" s="14">
        <v>5</v>
      </c>
      <c r="K27" s="14"/>
      <c r="M27" s="14"/>
    </row>
    <row r="28" spans="1:13" ht="18.75" x14ac:dyDescent="0.25">
      <c r="A28" s="10">
        <v>1</v>
      </c>
      <c r="B28" s="10" t="s">
        <v>18</v>
      </c>
      <c r="C28" s="10" t="s">
        <v>19</v>
      </c>
      <c r="D28" s="11">
        <v>730</v>
      </c>
      <c r="F28" s="14">
        <v>4</v>
      </c>
      <c r="K28" s="14"/>
      <c r="M28" s="14"/>
    </row>
    <row r="29" spans="1:13" ht="18.75" x14ac:dyDescent="0.25">
      <c r="A29" s="10">
        <v>2</v>
      </c>
      <c r="B29" s="10" t="s">
        <v>18</v>
      </c>
      <c r="C29" s="10" t="s">
        <v>12</v>
      </c>
      <c r="D29" s="11">
        <v>236</v>
      </c>
      <c r="F29" s="14">
        <v>5</v>
      </c>
      <c r="K29" s="14"/>
      <c r="M29" s="14"/>
    </row>
    <row r="30" spans="1:13" ht="18.75" x14ac:dyDescent="0.25">
      <c r="A30" s="10">
        <v>3</v>
      </c>
      <c r="B30" s="10" t="s">
        <v>18</v>
      </c>
      <c r="C30" s="10" t="s">
        <v>11</v>
      </c>
      <c r="D30" s="11">
        <v>315</v>
      </c>
      <c r="F30" s="14">
        <v>4</v>
      </c>
      <c r="K30" s="14"/>
      <c r="M30" s="14"/>
    </row>
    <row r="31" spans="1:13" x14ac:dyDescent="0.25">
      <c r="F31" s="14">
        <v>5</v>
      </c>
      <c r="K31" s="14"/>
      <c r="M31" s="14"/>
    </row>
    <row r="32" spans="1:13" x14ac:dyDescent="0.25">
      <c r="F32" s="14">
        <v>14</v>
      </c>
      <c r="K32" s="14"/>
      <c r="M32" s="14"/>
    </row>
    <row r="33" spans="6:13" x14ac:dyDescent="0.25">
      <c r="F33" s="14">
        <f>SUM(F11:F32)</f>
        <v>130.5</v>
      </c>
      <c r="K33" s="14"/>
      <c r="M33" s="14"/>
    </row>
    <row r="34" spans="6:13" x14ac:dyDescent="0.25">
      <c r="F34" s="14"/>
      <c r="K34" s="14"/>
      <c r="M34" s="14"/>
    </row>
    <row r="35" spans="6:13" x14ac:dyDescent="0.25">
      <c r="F35" s="14"/>
      <c r="K35" s="14"/>
      <c r="M35" s="14"/>
    </row>
    <row r="36" spans="6:13" x14ac:dyDescent="0.25">
      <c r="F36" s="14"/>
      <c r="K36" s="14"/>
      <c r="M36" s="14"/>
    </row>
    <row r="37" spans="6:13" x14ac:dyDescent="0.25">
      <c r="K37" s="14"/>
      <c r="M37" s="14"/>
    </row>
    <row r="38" spans="6:13" x14ac:dyDescent="0.25">
      <c r="K38" s="14"/>
      <c r="M38" s="14"/>
    </row>
    <row r="39" spans="6:13" x14ac:dyDescent="0.25">
      <c r="K39" s="14"/>
      <c r="M39" s="14"/>
    </row>
    <row r="40" spans="6:13" x14ac:dyDescent="0.25">
      <c r="K40" s="14"/>
      <c r="M40" s="14"/>
    </row>
    <row r="41" spans="6:13" x14ac:dyDescent="0.25">
      <c r="K41" s="14"/>
      <c r="M41" s="14"/>
    </row>
    <row r="42" spans="6:13" x14ac:dyDescent="0.25">
      <c r="K42" s="14"/>
      <c r="M42" s="14"/>
    </row>
    <row r="43" spans="6:13" x14ac:dyDescent="0.25">
      <c r="K43" s="14"/>
      <c r="M43" s="14"/>
    </row>
    <row r="44" spans="6:13" x14ac:dyDescent="0.25">
      <c r="K44" s="14"/>
      <c r="M44" s="14"/>
    </row>
    <row r="45" spans="6:13" x14ac:dyDescent="0.25">
      <c r="K45" s="14"/>
      <c r="M45" s="14"/>
    </row>
    <row r="46" spans="6:13" x14ac:dyDescent="0.25">
      <c r="K46" s="14"/>
      <c r="M46" s="14"/>
    </row>
    <row r="47" spans="6:13" x14ac:dyDescent="0.25">
      <c r="K47" s="14"/>
      <c r="M47" s="14"/>
    </row>
    <row r="48" spans="6:13" x14ac:dyDescent="0.25">
      <c r="K48" s="19"/>
      <c r="M48" s="14"/>
    </row>
    <row r="49" spans="13:13" x14ac:dyDescent="0.25">
      <c r="M49" s="14"/>
    </row>
    <row r="50" spans="13:13" x14ac:dyDescent="0.25">
      <c r="M50" s="14"/>
    </row>
    <row r="51" spans="13:13" x14ac:dyDescent="0.25">
      <c r="M51" s="14"/>
    </row>
    <row r="52" spans="13:13" x14ac:dyDescent="0.25">
      <c r="M52" s="14"/>
    </row>
    <row r="53" spans="13:13" x14ac:dyDescent="0.25">
      <c r="M53" s="14"/>
    </row>
    <row r="54" spans="13:13" x14ac:dyDescent="0.25">
      <c r="M54" s="19"/>
    </row>
  </sheetData>
  <mergeCells count="6">
    <mergeCell ref="A15:D15"/>
    <mergeCell ref="A1:D1"/>
    <mergeCell ref="A2:D2"/>
    <mergeCell ref="A3:D3"/>
    <mergeCell ref="A7:D7"/>
    <mergeCell ref="A8:D8"/>
  </mergeCells>
  <printOptions horizontalCentered="1"/>
  <pageMargins left="0.25" right="0.25" top="0" bottom="0" header="0.3" footer="0.3"/>
  <pageSetup paperSize="9" orientation="portrait" r:id="rId1"/>
  <rowBreaks count="1" manualBreakCount="1">
    <brk id="16" max="3" man="1"/>
  </rowBreaks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80" zoomScaleNormal="80" workbookViewId="0">
      <selection activeCell="D17" sqref="A1:D17"/>
    </sheetView>
  </sheetViews>
  <sheetFormatPr defaultRowHeight="15" x14ac:dyDescent="0.25"/>
  <cols>
    <col min="1" max="1" width="7.85546875" style="1" customWidth="1"/>
    <col min="2" max="2" width="29.140625" style="1" customWidth="1"/>
    <col min="3" max="3" width="19.28515625" style="1" customWidth="1"/>
    <col min="4" max="4" width="24" style="1" customWidth="1"/>
    <col min="5" max="5" width="12.85546875" style="1" customWidth="1"/>
    <col min="6" max="7" width="9.140625" style="1"/>
    <col min="8" max="8" width="11.85546875" style="1" bestFit="1" customWidth="1"/>
    <col min="9" max="9" width="11.7109375" style="1" customWidth="1"/>
    <col min="10" max="12" width="11.85546875" style="1" bestFit="1" customWidth="1"/>
    <col min="13" max="13" width="11" style="1" bestFit="1" customWidth="1"/>
    <col min="14" max="15" width="9.140625" style="1"/>
    <col min="16" max="16" width="11.85546875" style="1" bestFit="1" customWidth="1"/>
    <col min="17" max="16384" width="9.140625" style="1"/>
  </cols>
  <sheetData>
    <row r="1" spans="1:13" ht="36" x14ac:dyDescent="0.55000000000000004">
      <c r="A1" s="26" t="s">
        <v>17</v>
      </c>
      <c r="B1" s="26"/>
      <c r="C1" s="26"/>
      <c r="D1" s="26"/>
      <c r="E1" s="4"/>
    </row>
    <row r="2" spans="1:13" ht="21" x14ac:dyDescent="0.35">
      <c r="A2" s="27" t="s">
        <v>0</v>
      </c>
      <c r="B2" s="27"/>
      <c r="C2" s="27"/>
      <c r="D2" s="27"/>
      <c r="E2" s="5"/>
    </row>
    <row r="3" spans="1:13" ht="18.75" x14ac:dyDescent="0.3">
      <c r="A3" s="28" t="s">
        <v>2</v>
      </c>
      <c r="B3" s="28"/>
      <c r="C3" s="28"/>
      <c r="D3" s="28"/>
      <c r="E3" s="6"/>
    </row>
    <row r="4" spans="1:13" ht="18.75" x14ac:dyDescent="0.3">
      <c r="A4" s="23"/>
      <c r="B4" s="23"/>
      <c r="C4" s="23"/>
      <c r="D4" s="23"/>
      <c r="E4" s="6"/>
    </row>
    <row r="5" spans="1:13" ht="18.75" x14ac:dyDescent="0.3">
      <c r="A5" s="23"/>
      <c r="B5" s="23"/>
      <c r="C5" s="23"/>
      <c r="D5" s="23"/>
      <c r="E5" s="6"/>
    </row>
    <row r="6" spans="1:13" ht="18.75" x14ac:dyDescent="0.3">
      <c r="A6" s="23"/>
      <c r="B6" s="23"/>
      <c r="C6" s="23"/>
      <c r="D6" s="3"/>
    </row>
    <row r="7" spans="1:13" ht="18.75" x14ac:dyDescent="0.3">
      <c r="A7" s="24"/>
      <c r="B7" s="24"/>
      <c r="C7" s="24"/>
      <c r="D7" s="29" t="s">
        <v>22</v>
      </c>
      <c r="E7" s="6"/>
    </row>
    <row r="8" spans="1:13" ht="16.5" customHeight="1" x14ac:dyDescent="0.25">
      <c r="A8" s="33"/>
      <c r="B8" s="33"/>
      <c r="C8" s="33"/>
      <c r="D8" s="33"/>
      <c r="K8" s="14"/>
      <c r="M8" s="14"/>
    </row>
    <row r="9" spans="1:13" ht="16.5" customHeight="1" x14ac:dyDescent="0.25">
      <c r="A9" s="33" t="s">
        <v>25</v>
      </c>
      <c r="B9" s="33"/>
      <c r="C9" s="33"/>
      <c r="D9" s="33"/>
      <c r="K9" s="14">
        <v>2.16</v>
      </c>
      <c r="M9" s="14">
        <v>2</v>
      </c>
    </row>
    <row r="10" spans="1:13" ht="16.5" customHeight="1" x14ac:dyDescent="0.25">
      <c r="A10" s="34"/>
      <c r="B10" s="34"/>
      <c r="C10" s="34"/>
      <c r="D10" s="34"/>
      <c r="K10" s="14"/>
      <c r="M10" s="14"/>
    </row>
    <row r="11" spans="1:13" s="7" customFormat="1" ht="18.75" x14ac:dyDescent="0.25">
      <c r="A11" s="15" t="s">
        <v>4</v>
      </c>
      <c r="B11" s="15" t="s">
        <v>3</v>
      </c>
      <c r="C11" s="15" t="s">
        <v>6</v>
      </c>
      <c r="D11" s="15" t="s">
        <v>5</v>
      </c>
      <c r="F11" s="10" t="s">
        <v>15</v>
      </c>
      <c r="G11" s="10" t="s">
        <v>19</v>
      </c>
      <c r="H11" s="10" t="s">
        <v>12</v>
      </c>
      <c r="I11" s="10" t="s">
        <v>11</v>
      </c>
      <c r="J11" s="17" t="s">
        <v>1</v>
      </c>
      <c r="K11" s="10" t="s">
        <v>1</v>
      </c>
      <c r="L11" s="10" t="s">
        <v>1</v>
      </c>
      <c r="M11" s="10" t="s">
        <v>1</v>
      </c>
    </row>
    <row r="12" spans="1:13" s="7" customFormat="1" ht="18.75" x14ac:dyDescent="0.25">
      <c r="A12" s="10">
        <v>1</v>
      </c>
      <c r="B12" s="10" t="s">
        <v>18</v>
      </c>
      <c r="C12" s="10" t="s">
        <v>19</v>
      </c>
      <c r="D12" s="11">
        <v>372</v>
      </c>
      <c r="F12" s="7">
        <v>9</v>
      </c>
      <c r="G12" s="7">
        <v>3.5</v>
      </c>
      <c r="H12" s="7">
        <v>17</v>
      </c>
      <c r="I12" s="7">
        <v>39</v>
      </c>
    </row>
    <row r="13" spans="1:13" s="7" customFormat="1" ht="18.75" x14ac:dyDescent="0.25">
      <c r="A13" s="10">
        <v>2</v>
      </c>
      <c r="B13" s="10" t="s">
        <v>18</v>
      </c>
      <c r="C13" s="10" t="s">
        <v>12</v>
      </c>
      <c r="D13" s="11">
        <v>95</v>
      </c>
      <c r="F13" s="7">
        <v>10</v>
      </c>
      <c r="G13" s="7">
        <v>14.5</v>
      </c>
      <c r="H13" s="7">
        <v>13</v>
      </c>
      <c r="I13" s="7">
        <v>16</v>
      </c>
    </row>
    <row r="14" spans="1:13" s="7" customFormat="1" ht="18.75" x14ac:dyDescent="0.25">
      <c r="A14" s="10">
        <v>3</v>
      </c>
      <c r="B14" s="10" t="s">
        <v>18</v>
      </c>
      <c r="C14" s="10" t="s">
        <v>11</v>
      </c>
      <c r="D14" s="11">
        <v>155</v>
      </c>
      <c r="F14" s="18">
        <v>10</v>
      </c>
      <c r="G14" s="7">
        <v>0.83</v>
      </c>
      <c r="H14" s="7">
        <v>8.5</v>
      </c>
      <c r="I14" s="7">
        <v>53</v>
      </c>
      <c r="J14" s="18"/>
    </row>
    <row r="15" spans="1:13" s="7" customFormat="1" ht="18.75" x14ac:dyDescent="0.3">
      <c r="A15" s="9"/>
      <c r="B15" s="9"/>
      <c r="C15" s="9"/>
      <c r="D15" s="9"/>
      <c r="F15" s="7">
        <v>2.5</v>
      </c>
      <c r="G15" s="7">
        <v>56</v>
      </c>
      <c r="H15" s="7">
        <v>7.5</v>
      </c>
      <c r="I15" s="7">
        <v>27</v>
      </c>
    </row>
    <row r="16" spans="1:13" s="7" customFormat="1" ht="18.75" x14ac:dyDescent="0.3">
      <c r="A16" s="9"/>
      <c r="B16" s="9"/>
      <c r="C16" s="9"/>
      <c r="D16" s="9"/>
      <c r="F16" s="7">
        <v>4</v>
      </c>
      <c r="G16" s="7">
        <v>2</v>
      </c>
      <c r="H16" s="18">
        <f>SUM(H12:H15)</f>
        <v>46</v>
      </c>
      <c r="I16" s="7">
        <v>5</v>
      </c>
    </row>
    <row r="17" spans="1:13" s="7" customFormat="1" ht="18.75" x14ac:dyDescent="0.3">
      <c r="A17" s="9"/>
      <c r="B17" s="9"/>
      <c r="C17" s="9"/>
      <c r="D17" s="9"/>
      <c r="F17" s="7">
        <v>3</v>
      </c>
      <c r="G17" s="7">
        <v>2</v>
      </c>
      <c r="I17" s="7">
        <f>SUM(I12:I16)</f>
        <v>140</v>
      </c>
    </row>
    <row r="18" spans="1:13" ht="18.75" x14ac:dyDescent="0.3">
      <c r="A18" s="9"/>
      <c r="B18" s="9"/>
      <c r="C18" s="9"/>
      <c r="D18" s="9"/>
      <c r="F18" s="7">
        <v>3</v>
      </c>
      <c r="G18" s="7">
        <v>22</v>
      </c>
      <c r="K18" s="7"/>
      <c r="L18" s="7"/>
      <c r="M18" s="7"/>
    </row>
    <row r="19" spans="1:13" ht="18.75" x14ac:dyDescent="0.3">
      <c r="A19" s="9"/>
      <c r="B19" s="9"/>
      <c r="C19" s="9"/>
      <c r="D19" s="9"/>
      <c r="F19" s="7">
        <v>1.5</v>
      </c>
      <c r="G19" s="7">
        <v>23</v>
      </c>
      <c r="K19" s="7"/>
      <c r="L19" s="7"/>
      <c r="M19" s="7"/>
    </row>
    <row r="20" spans="1:13" ht="18.75" x14ac:dyDescent="0.3">
      <c r="A20" s="9"/>
      <c r="B20" s="9"/>
      <c r="C20" s="9"/>
      <c r="D20" s="9"/>
      <c r="F20" s="14">
        <v>3</v>
      </c>
      <c r="G20" s="14">
        <v>9.5</v>
      </c>
      <c r="K20" s="7"/>
      <c r="L20" s="19"/>
      <c r="M20" s="7"/>
    </row>
    <row r="21" spans="1:13" ht="18.75" x14ac:dyDescent="0.3">
      <c r="A21" s="9"/>
      <c r="B21" s="9"/>
      <c r="C21" s="9"/>
      <c r="D21" s="9"/>
      <c r="F21" s="14">
        <v>9</v>
      </c>
      <c r="G21" s="14">
        <v>32</v>
      </c>
      <c r="K21" s="7"/>
      <c r="M21" s="7"/>
    </row>
    <row r="22" spans="1:13" x14ac:dyDescent="0.25">
      <c r="F22" s="14">
        <v>6</v>
      </c>
      <c r="G22" s="14">
        <v>21</v>
      </c>
      <c r="K22" s="7"/>
      <c r="M22" s="13"/>
    </row>
    <row r="23" spans="1:13" x14ac:dyDescent="0.25">
      <c r="F23" s="14">
        <v>1.5</v>
      </c>
      <c r="G23" s="1">
        <f>SUM(G12:G22)</f>
        <v>186.32999999999998</v>
      </c>
      <c r="K23" s="7"/>
      <c r="M23" s="14"/>
    </row>
    <row r="24" spans="1:13" x14ac:dyDescent="0.25">
      <c r="F24" s="14">
        <v>1.5</v>
      </c>
      <c r="K24" s="13"/>
      <c r="M24" s="14"/>
    </row>
    <row r="25" spans="1:13" x14ac:dyDescent="0.25">
      <c r="F25" s="14">
        <v>3</v>
      </c>
      <c r="K25" s="14"/>
      <c r="M25" s="14"/>
    </row>
    <row r="26" spans="1:13" x14ac:dyDescent="0.25">
      <c r="F26" s="14">
        <v>3</v>
      </c>
      <c r="K26" s="14"/>
      <c r="M26" s="14"/>
    </row>
    <row r="27" spans="1:13" x14ac:dyDescent="0.25">
      <c r="F27" s="14">
        <v>4</v>
      </c>
      <c r="K27" s="14"/>
      <c r="M27" s="14"/>
    </row>
    <row r="28" spans="1:13" x14ac:dyDescent="0.25">
      <c r="F28" s="14">
        <v>1.5</v>
      </c>
      <c r="K28" s="14"/>
      <c r="M28" s="14"/>
    </row>
    <row r="29" spans="1:13" x14ac:dyDescent="0.25">
      <c r="F29" s="14">
        <v>3</v>
      </c>
      <c r="K29" s="14"/>
      <c r="M29" s="14"/>
    </row>
    <row r="30" spans="1:13" x14ac:dyDescent="0.25">
      <c r="F30" s="14">
        <v>3.5</v>
      </c>
      <c r="K30" s="14"/>
      <c r="M30" s="14"/>
    </row>
    <row r="31" spans="1:13" x14ac:dyDescent="0.25">
      <c r="F31" s="14">
        <v>4</v>
      </c>
      <c r="K31" s="14"/>
      <c r="M31" s="14"/>
    </row>
    <row r="32" spans="1:13" x14ac:dyDescent="0.25">
      <c r="F32" s="14">
        <v>4</v>
      </c>
      <c r="K32" s="14"/>
      <c r="M32" s="14"/>
    </row>
    <row r="33" spans="6:13" x14ac:dyDescent="0.25">
      <c r="F33" s="14">
        <v>2.5</v>
      </c>
      <c r="K33" s="14"/>
      <c r="M33" s="14"/>
    </row>
    <row r="34" spans="6:13" x14ac:dyDescent="0.25">
      <c r="F34" s="14">
        <v>1.5</v>
      </c>
      <c r="K34" s="14"/>
      <c r="M34" s="14"/>
    </row>
    <row r="35" spans="6:13" x14ac:dyDescent="0.25">
      <c r="F35" s="14">
        <v>7</v>
      </c>
      <c r="K35" s="14"/>
      <c r="M35" s="14"/>
    </row>
    <row r="36" spans="6:13" x14ac:dyDescent="0.25">
      <c r="F36" s="14">
        <v>3</v>
      </c>
      <c r="K36" s="14"/>
      <c r="M36" s="14"/>
    </row>
    <row r="37" spans="6:13" x14ac:dyDescent="0.25">
      <c r="F37" s="1">
        <f>SUM(F12:F36)</f>
        <v>104</v>
      </c>
      <c r="K37" s="14"/>
      <c r="M37" s="14"/>
    </row>
    <row r="38" spans="6:13" x14ac:dyDescent="0.25">
      <c r="K38" s="14"/>
      <c r="M38" s="14"/>
    </row>
    <row r="39" spans="6:13" x14ac:dyDescent="0.25">
      <c r="K39" s="14"/>
      <c r="M39" s="14"/>
    </row>
    <row r="40" spans="6:13" x14ac:dyDescent="0.25">
      <c r="K40" s="14"/>
      <c r="M40" s="14"/>
    </row>
    <row r="41" spans="6:13" x14ac:dyDescent="0.25">
      <c r="K41" s="14"/>
      <c r="M41" s="14"/>
    </row>
    <row r="42" spans="6:13" x14ac:dyDescent="0.25">
      <c r="K42" s="14"/>
      <c r="M42" s="14"/>
    </row>
    <row r="43" spans="6:13" x14ac:dyDescent="0.25">
      <c r="K43" s="14"/>
      <c r="M43" s="14"/>
    </row>
    <row r="44" spans="6:13" x14ac:dyDescent="0.25">
      <c r="K44" s="14"/>
      <c r="M44" s="14"/>
    </row>
    <row r="45" spans="6:13" x14ac:dyDescent="0.25">
      <c r="K45" s="14"/>
      <c r="M45" s="14"/>
    </row>
    <row r="46" spans="6:13" x14ac:dyDescent="0.25">
      <c r="K46" s="14"/>
      <c r="M46" s="14"/>
    </row>
    <row r="47" spans="6:13" x14ac:dyDescent="0.25">
      <c r="K47" s="14"/>
      <c r="M47" s="14"/>
    </row>
    <row r="48" spans="6:13" x14ac:dyDescent="0.25">
      <c r="K48" s="19"/>
      <c r="M48" s="14"/>
    </row>
    <row r="49" spans="13:13" x14ac:dyDescent="0.25">
      <c r="M49" s="14"/>
    </row>
    <row r="50" spans="13:13" x14ac:dyDescent="0.25">
      <c r="M50" s="14"/>
    </row>
    <row r="51" spans="13:13" x14ac:dyDescent="0.25">
      <c r="M51" s="14"/>
    </row>
    <row r="52" spans="13:13" x14ac:dyDescent="0.25">
      <c r="M52" s="14"/>
    </row>
    <row r="53" spans="13:13" x14ac:dyDescent="0.25">
      <c r="M53" s="14"/>
    </row>
    <row r="54" spans="13:13" x14ac:dyDescent="0.25">
      <c r="M54" s="19"/>
    </row>
  </sheetData>
  <mergeCells count="5">
    <mergeCell ref="A1:D1"/>
    <mergeCell ref="A2:D2"/>
    <mergeCell ref="A3:D3"/>
    <mergeCell ref="A8:D8"/>
    <mergeCell ref="A9:D9"/>
  </mergeCells>
  <printOptions horizontalCentered="1"/>
  <pageMargins left="0.25" right="0.25" top="0" bottom="0" header="0.3" footer="0.3"/>
  <pageSetup paperSize="9" orientation="portrait" r:id="rId1"/>
  <rowBreaks count="1" manualBreakCount="1">
    <brk id="17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view="pageBreakPreview" zoomScale="60" zoomScaleNormal="70" workbookViewId="0">
      <selection activeCell="A20" sqref="A20:XFD20"/>
    </sheetView>
  </sheetViews>
  <sheetFormatPr defaultRowHeight="15" x14ac:dyDescent="0.25"/>
  <cols>
    <col min="1" max="1" width="7.85546875" style="1" customWidth="1"/>
    <col min="2" max="2" width="29.140625" style="1" customWidth="1"/>
    <col min="3" max="3" width="19.28515625" style="1" customWidth="1"/>
    <col min="4" max="4" width="24" style="1" customWidth="1"/>
    <col min="5" max="5" width="12.85546875" style="1" customWidth="1"/>
    <col min="6" max="7" width="9.140625" style="1"/>
    <col min="8" max="8" width="11.85546875" style="1" bestFit="1" customWidth="1"/>
    <col min="9" max="9" width="11.7109375" style="1" customWidth="1"/>
    <col min="10" max="12" width="11.85546875" style="1" bestFit="1" customWidth="1"/>
    <col min="13" max="13" width="11" style="1" bestFit="1" customWidth="1"/>
    <col min="14" max="15" width="9.140625" style="1"/>
    <col min="16" max="16" width="11.85546875" style="1" bestFit="1" customWidth="1"/>
    <col min="17" max="16384" width="9.140625" style="1"/>
  </cols>
  <sheetData>
    <row r="1" spans="1:13" ht="46.5" x14ac:dyDescent="0.7">
      <c r="A1" s="31" t="s">
        <v>17</v>
      </c>
      <c r="B1" s="31"/>
      <c r="C1" s="31"/>
      <c r="D1" s="31"/>
      <c r="E1" s="4"/>
    </row>
    <row r="2" spans="1:13" ht="21" x14ac:dyDescent="0.35">
      <c r="A2" s="27" t="s">
        <v>0</v>
      </c>
      <c r="B2" s="27"/>
      <c r="C2" s="27"/>
      <c r="D2" s="27"/>
      <c r="E2" s="5"/>
    </row>
    <row r="3" spans="1:13" ht="18.75" x14ac:dyDescent="0.3">
      <c r="A3" s="28" t="s">
        <v>2</v>
      </c>
      <c r="B3" s="28"/>
      <c r="C3" s="28"/>
      <c r="D3" s="28"/>
      <c r="E3" s="6"/>
    </row>
    <row r="4" spans="1:13" ht="18.75" x14ac:dyDescent="0.3">
      <c r="A4" s="16"/>
      <c r="B4" s="16"/>
      <c r="C4" s="16"/>
      <c r="D4" s="16"/>
      <c r="E4" s="6"/>
    </row>
    <row r="5" spans="1:13" ht="18.75" x14ac:dyDescent="0.3">
      <c r="A5" s="16"/>
      <c r="B5" s="16"/>
      <c r="C5" s="16"/>
      <c r="D5" s="29" t="s">
        <v>22</v>
      </c>
      <c r="E5" s="6"/>
    </row>
    <row r="6" spans="1:13" ht="16.5" customHeight="1" x14ac:dyDescent="0.25">
      <c r="A6" s="33"/>
      <c r="B6" s="33"/>
      <c r="C6" s="33"/>
      <c r="D6" s="33"/>
      <c r="K6" s="14"/>
      <c r="M6" s="14"/>
    </row>
    <row r="7" spans="1:13" ht="16.5" customHeight="1" x14ac:dyDescent="0.25">
      <c r="A7" s="33" t="s">
        <v>24</v>
      </c>
      <c r="B7" s="33"/>
      <c r="C7" s="33"/>
      <c r="D7" s="33"/>
      <c r="K7" s="14">
        <v>2.16</v>
      </c>
      <c r="M7" s="14">
        <v>2</v>
      </c>
    </row>
    <row r="8" spans="1:13" ht="18.75" x14ac:dyDescent="0.3">
      <c r="A8" s="16"/>
      <c r="B8" s="16"/>
      <c r="C8" s="16"/>
      <c r="D8" s="3" t="s">
        <v>1</v>
      </c>
    </row>
    <row r="9" spans="1:13" s="7" customFormat="1" ht="18.75" x14ac:dyDescent="0.25">
      <c r="A9" s="15" t="s">
        <v>4</v>
      </c>
      <c r="B9" s="15" t="s">
        <v>3</v>
      </c>
      <c r="C9" s="15" t="s">
        <v>6</v>
      </c>
      <c r="D9" s="15" t="s">
        <v>5</v>
      </c>
      <c r="F9" s="8" t="s">
        <v>7</v>
      </c>
      <c r="G9" s="8" t="s">
        <v>8</v>
      </c>
      <c r="H9" s="8" t="s">
        <v>9</v>
      </c>
      <c r="I9" s="8" t="s">
        <v>10</v>
      </c>
      <c r="J9" s="17" t="s">
        <v>11</v>
      </c>
      <c r="K9" s="10" t="s">
        <v>12</v>
      </c>
      <c r="L9" s="10" t="s">
        <v>14</v>
      </c>
      <c r="M9" s="10" t="s">
        <v>15</v>
      </c>
    </row>
    <row r="10" spans="1:13" s="7" customFormat="1" ht="18.75" x14ac:dyDescent="0.25">
      <c r="A10" s="10">
        <v>2</v>
      </c>
      <c r="B10" s="10" t="s">
        <v>13</v>
      </c>
      <c r="C10" s="10" t="s">
        <v>21</v>
      </c>
      <c r="D10" s="11">
        <v>250</v>
      </c>
      <c r="F10" s="7">
        <v>128</v>
      </c>
      <c r="G10" s="7">
        <v>45.5</v>
      </c>
      <c r="H10" s="7">
        <v>28.5</v>
      </c>
      <c r="I10" s="7">
        <v>15.83</v>
      </c>
      <c r="J10" s="7">
        <v>46.5</v>
      </c>
      <c r="K10" s="7">
        <v>45</v>
      </c>
      <c r="L10" s="7">
        <v>25.75</v>
      </c>
      <c r="M10" s="7">
        <v>1</v>
      </c>
    </row>
    <row r="11" spans="1:13" s="7" customFormat="1" ht="18.75" x14ac:dyDescent="0.25">
      <c r="A11" s="10">
        <v>1</v>
      </c>
      <c r="B11" s="10" t="s">
        <v>13</v>
      </c>
      <c r="C11" s="10" t="s">
        <v>7</v>
      </c>
      <c r="D11" s="11">
        <v>288</v>
      </c>
      <c r="F11" s="7">
        <v>126.33</v>
      </c>
      <c r="G11" s="7">
        <v>48</v>
      </c>
      <c r="H11" s="7">
        <v>29.5</v>
      </c>
      <c r="I11" s="7">
        <v>16.5</v>
      </c>
      <c r="J11" s="7">
        <v>46</v>
      </c>
      <c r="K11" s="7">
        <v>45</v>
      </c>
      <c r="L11" s="7">
        <v>25</v>
      </c>
      <c r="M11" s="7">
        <v>1</v>
      </c>
    </row>
    <row r="12" spans="1:13" s="7" customFormat="1" ht="18.75" x14ac:dyDescent="0.25">
      <c r="A12" s="10">
        <v>2</v>
      </c>
      <c r="B12" s="10" t="s">
        <v>13</v>
      </c>
      <c r="C12" s="10" t="s">
        <v>8</v>
      </c>
      <c r="D12" s="11">
        <v>112</v>
      </c>
      <c r="F12" s="7">
        <v>128</v>
      </c>
      <c r="G12" s="7">
        <v>45.5</v>
      </c>
      <c r="H12" s="7">
        <v>28.5</v>
      </c>
      <c r="I12" s="7">
        <v>15.83</v>
      </c>
      <c r="J12" s="7">
        <v>46.5</v>
      </c>
      <c r="K12" s="7">
        <v>45</v>
      </c>
      <c r="L12" s="7">
        <v>25.75</v>
      </c>
      <c r="M12" s="7">
        <v>1</v>
      </c>
    </row>
    <row r="13" spans="1:13" s="7" customFormat="1" ht="18.75" x14ac:dyDescent="0.25">
      <c r="A13" s="10">
        <v>3</v>
      </c>
      <c r="B13" s="10" t="s">
        <v>13</v>
      </c>
      <c r="C13" s="10" t="s">
        <v>9</v>
      </c>
      <c r="D13" s="11">
        <v>239</v>
      </c>
      <c r="F13" s="18">
        <f>SUM(F11:F12)</f>
        <v>254.32999999999998</v>
      </c>
      <c r="G13" s="18">
        <f>SUM(G11:G12)</f>
        <v>93.5</v>
      </c>
      <c r="H13" s="7">
        <v>14</v>
      </c>
      <c r="I13" s="7">
        <v>32.5</v>
      </c>
      <c r="J13" s="7">
        <v>8.16</v>
      </c>
      <c r="K13" s="7">
        <v>8</v>
      </c>
      <c r="L13" s="7">
        <v>16.5</v>
      </c>
      <c r="M13" s="7">
        <v>1.5</v>
      </c>
    </row>
    <row r="14" spans="1:13" s="7" customFormat="1" ht="18.75" x14ac:dyDescent="0.25">
      <c r="A14" s="10">
        <v>4</v>
      </c>
      <c r="B14" s="10" t="s">
        <v>13</v>
      </c>
      <c r="C14" s="10" t="s">
        <v>10</v>
      </c>
      <c r="D14" s="11">
        <v>435</v>
      </c>
      <c r="G14" s="7" t="s">
        <v>1</v>
      </c>
      <c r="H14" s="7">
        <v>12.5</v>
      </c>
      <c r="I14" s="7">
        <v>32.5</v>
      </c>
      <c r="J14" s="7">
        <v>8.5</v>
      </c>
      <c r="K14" s="7">
        <v>8.5</v>
      </c>
      <c r="L14" s="7">
        <v>15.5</v>
      </c>
      <c r="M14" s="7">
        <v>1</v>
      </c>
    </row>
    <row r="15" spans="1:13" s="7" customFormat="1" ht="18.75" x14ac:dyDescent="0.25">
      <c r="A15" s="10">
        <v>5</v>
      </c>
      <c r="B15" s="10" t="s">
        <v>13</v>
      </c>
      <c r="C15" s="10" t="s">
        <v>11</v>
      </c>
      <c r="D15" s="11">
        <v>132</v>
      </c>
      <c r="H15" s="7">
        <v>30.5</v>
      </c>
      <c r="I15" s="7">
        <v>5.83</v>
      </c>
      <c r="J15" s="7">
        <v>4.25</v>
      </c>
      <c r="K15" s="7">
        <v>30.5</v>
      </c>
      <c r="L15" s="21">
        <v>7.5</v>
      </c>
      <c r="M15" s="7">
        <v>1</v>
      </c>
    </row>
    <row r="16" spans="1:13" s="7" customFormat="1" ht="18.75" x14ac:dyDescent="0.25">
      <c r="A16" s="10">
        <v>6</v>
      </c>
      <c r="B16" s="10" t="s">
        <v>13</v>
      </c>
      <c r="C16" s="10" t="s">
        <v>12</v>
      </c>
      <c r="D16" s="11">
        <v>642</v>
      </c>
      <c r="H16" s="7">
        <v>31</v>
      </c>
      <c r="I16" s="7">
        <v>5.33</v>
      </c>
      <c r="J16" s="7">
        <v>5.33</v>
      </c>
      <c r="K16" s="7">
        <v>31.5</v>
      </c>
      <c r="L16" s="7">
        <v>14.5</v>
      </c>
      <c r="M16" s="7">
        <v>1.5</v>
      </c>
    </row>
    <row r="17" spans="1:13" s="7" customFormat="1" ht="18.75" x14ac:dyDescent="0.25">
      <c r="A17" s="10">
        <v>7</v>
      </c>
      <c r="B17" s="10" t="s">
        <v>13</v>
      </c>
      <c r="C17" s="10" t="s">
        <v>14</v>
      </c>
      <c r="D17" s="11">
        <v>395</v>
      </c>
      <c r="H17" s="7">
        <v>22</v>
      </c>
      <c r="I17" s="7">
        <v>12.5</v>
      </c>
      <c r="J17" s="18">
        <f>SUM(J11:J16)</f>
        <v>118.74</v>
      </c>
      <c r="K17" s="7">
        <v>38</v>
      </c>
      <c r="L17" s="8">
        <v>3.5</v>
      </c>
      <c r="M17" s="7">
        <v>1</v>
      </c>
    </row>
    <row r="18" spans="1:13" s="7" customFormat="1" ht="18.75" x14ac:dyDescent="0.3">
      <c r="A18" s="9"/>
      <c r="B18" s="9"/>
      <c r="C18" s="9"/>
      <c r="D18" s="9"/>
      <c r="H18" s="7">
        <v>22.5</v>
      </c>
      <c r="I18" s="7">
        <v>12</v>
      </c>
      <c r="K18" s="7">
        <v>38.5</v>
      </c>
      <c r="L18" s="7">
        <v>4</v>
      </c>
      <c r="M18" s="7">
        <v>1.5</v>
      </c>
    </row>
    <row r="19" spans="1:13" s="7" customFormat="1" ht="18.75" x14ac:dyDescent="0.3">
      <c r="A19" s="9"/>
      <c r="B19" s="9"/>
      <c r="C19" s="9"/>
      <c r="D19" s="9"/>
      <c r="H19" s="7">
        <v>13</v>
      </c>
      <c r="I19" s="7">
        <v>16</v>
      </c>
      <c r="K19" s="7">
        <v>24.33</v>
      </c>
      <c r="L19" s="7">
        <v>6.25</v>
      </c>
      <c r="M19" s="7">
        <v>5</v>
      </c>
    </row>
    <row r="20" spans="1:13" s="7" customFormat="1" ht="21" x14ac:dyDescent="0.25">
      <c r="A20" s="33" t="s">
        <v>23</v>
      </c>
      <c r="B20" s="33"/>
      <c r="C20" s="33"/>
      <c r="D20" s="33"/>
      <c r="H20" s="7">
        <v>13.5</v>
      </c>
      <c r="I20" s="7">
        <v>16.5</v>
      </c>
      <c r="K20" s="7">
        <v>26.5</v>
      </c>
      <c r="L20" s="7">
        <v>4</v>
      </c>
      <c r="M20" s="7">
        <v>6</v>
      </c>
    </row>
    <row r="21" spans="1:13" ht="16.5" customHeight="1" x14ac:dyDescent="0.35">
      <c r="A21" s="32"/>
      <c r="B21" s="32"/>
      <c r="C21" s="32"/>
      <c r="D21" s="32"/>
      <c r="K21" s="14">
        <v>2.16</v>
      </c>
      <c r="M21" s="14">
        <v>2</v>
      </c>
    </row>
    <row r="22" spans="1:13" ht="16.5" customHeight="1" x14ac:dyDescent="0.25">
      <c r="A22" s="15" t="s">
        <v>4</v>
      </c>
      <c r="B22" s="15" t="s">
        <v>3</v>
      </c>
      <c r="C22" s="15" t="s">
        <v>6</v>
      </c>
      <c r="D22" s="15" t="s">
        <v>5</v>
      </c>
      <c r="K22" s="14"/>
      <c r="M22" s="14"/>
    </row>
    <row r="23" spans="1:13" ht="18.75" x14ac:dyDescent="0.25">
      <c r="A23" s="10">
        <v>1</v>
      </c>
      <c r="B23" s="10" t="s">
        <v>13</v>
      </c>
      <c r="C23" s="10" t="s">
        <v>21</v>
      </c>
      <c r="D23" s="11">
        <v>250</v>
      </c>
      <c r="K23" s="14">
        <v>3.66</v>
      </c>
      <c r="M23" s="14">
        <v>3</v>
      </c>
    </row>
    <row r="24" spans="1:13" ht="18.75" x14ac:dyDescent="0.25">
      <c r="A24" s="10">
        <v>2</v>
      </c>
      <c r="B24" s="10" t="s">
        <v>13</v>
      </c>
      <c r="C24" s="10" t="s">
        <v>7</v>
      </c>
      <c r="D24" s="11">
        <v>325</v>
      </c>
      <c r="K24" s="14">
        <v>1.83</v>
      </c>
      <c r="M24" s="14">
        <v>2</v>
      </c>
    </row>
    <row r="25" spans="1:13" ht="18.75" x14ac:dyDescent="0.25">
      <c r="A25" s="10">
        <v>3</v>
      </c>
      <c r="B25" s="10" t="s">
        <v>13</v>
      </c>
      <c r="C25" s="10" t="s">
        <v>8</v>
      </c>
      <c r="D25" s="11">
        <v>205</v>
      </c>
      <c r="K25" s="14">
        <v>3.5</v>
      </c>
      <c r="M25" s="14">
        <v>2.5</v>
      </c>
    </row>
    <row r="26" spans="1:13" ht="18.75" x14ac:dyDescent="0.25">
      <c r="A26" s="10">
        <v>4</v>
      </c>
      <c r="B26" s="10" t="s">
        <v>13</v>
      </c>
      <c r="C26" s="10" t="s">
        <v>9</v>
      </c>
      <c r="D26" s="11">
        <v>520</v>
      </c>
      <c r="K26" s="14">
        <v>1.83</v>
      </c>
      <c r="M26" s="14">
        <v>1</v>
      </c>
    </row>
    <row r="27" spans="1:13" ht="18.75" x14ac:dyDescent="0.25">
      <c r="A27" s="10">
        <v>5</v>
      </c>
      <c r="B27" s="10" t="s">
        <v>13</v>
      </c>
      <c r="C27" s="10" t="s">
        <v>10</v>
      </c>
      <c r="D27" s="11">
        <v>600</v>
      </c>
      <c r="K27" s="14">
        <v>3.5</v>
      </c>
      <c r="M27" s="14">
        <v>2.5</v>
      </c>
    </row>
    <row r="28" spans="1:13" ht="18.75" x14ac:dyDescent="0.25">
      <c r="A28" s="10">
        <v>6</v>
      </c>
      <c r="B28" s="10" t="s">
        <v>13</v>
      </c>
      <c r="C28" s="10" t="s">
        <v>11</v>
      </c>
      <c r="D28" s="11">
        <v>182</v>
      </c>
      <c r="K28" s="14">
        <v>1.66</v>
      </c>
      <c r="M28" s="14">
        <v>1.5</v>
      </c>
    </row>
    <row r="29" spans="1:13" ht="18.75" x14ac:dyDescent="0.25">
      <c r="A29" s="10">
        <v>7</v>
      </c>
      <c r="B29" s="10" t="s">
        <v>13</v>
      </c>
      <c r="C29" s="10" t="s">
        <v>12</v>
      </c>
      <c r="D29" s="11">
        <v>950</v>
      </c>
      <c r="K29" s="14">
        <v>2.66</v>
      </c>
      <c r="M29" s="14">
        <v>2</v>
      </c>
    </row>
    <row r="30" spans="1:13" ht="18.75" x14ac:dyDescent="0.25">
      <c r="A30" s="10">
        <v>8</v>
      </c>
      <c r="B30" s="10" t="s">
        <v>13</v>
      </c>
      <c r="C30" s="10" t="s">
        <v>14</v>
      </c>
      <c r="D30" s="11">
        <v>470</v>
      </c>
      <c r="K30" s="14">
        <v>3.16</v>
      </c>
      <c r="M30" s="14">
        <v>1.5</v>
      </c>
    </row>
    <row r="31" spans="1:13" ht="18.75" x14ac:dyDescent="0.3">
      <c r="A31" s="9"/>
      <c r="B31" s="9"/>
      <c r="C31" s="9"/>
      <c r="D31" s="9"/>
      <c r="K31" s="14">
        <v>4.66</v>
      </c>
      <c r="M31" s="14">
        <v>0.83</v>
      </c>
    </row>
    <row r="32" spans="1:13" ht="18.75" x14ac:dyDescent="0.3">
      <c r="A32" s="9"/>
      <c r="B32" s="22" t="s">
        <v>16</v>
      </c>
      <c r="C32" s="9"/>
      <c r="D32" s="9"/>
      <c r="K32" s="14">
        <v>3.66</v>
      </c>
      <c r="M32" s="14">
        <v>2.66</v>
      </c>
    </row>
    <row r="33" spans="1:13" ht="18.75" x14ac:dyDescent="0.25">
      <c r="A33" s="15" t="s">
        <v>4</v>
      </c>
      <c r="B33" s="15" t="s">
        <v>3</v>
      </c>
      <c r="C33" s="15" t="s">
        <v>6</v>
      </c>
      <c r="D33" s="15" t="s">
        <v>5</v>
      </c>
      <c r="H33" s="19">
        <f>SUM(H11:H20)</f>
        <v>217</v>
      </c>
      <c r="I33" s="7">
        <v>23</v>
      </c>
      <c r="K33" s="7">
        <v>9.75</v>
      </c>
      <c r="L33" s="7">
        <v>3.5</v>
      </c>
      <c r="M33" s="7">
        <v>0.83</v>
      </c>
    </row>
    <row r="34" spans="1:13" ht="18.75" x14ac:dyDescent="0.25">
      <c r="A34" s="10">
        <v>1</v>
      </c>
      <c r="B34" s="10" t="s">
        <v>13</v>
      </c>
      <c r="C34" s="10" t="s">
        <v>21</v>
      </c>
      <c r="D34" s="11">
        <v>250</v>
      </c>
      <c r="I34" s="7">
        <v>20.5</v>
      </c>
      <c r="K34" s="7">
        <v>11.5</v>
      </c>
      <c r="L34" s="7">
        <v>2.5</v>
      </c>
      <c r="M34" s="7">
        <v>2.5</v>
      </c>
    </row>
    <row r="35" spans="1:13" ht="18.75" x14ac:dyDescent="0.25">
      <c r="A35" s="10">
        <v>2</v>
      </c>
      <c r="B35" s="10" t="s">
        <v>13</v>
      </c>
      <c r="C35" s="10" t="s">
        <v>7</v>
      </c>
      <c r="D35" s="11">
        <f>D11+GROUND!D12</f>
        <v>325</v>
      </c>
      <c r="F35" s="14"/>
      <c r="G35" s="14"/>
      <c r="I35" s="7">
        <v>43</v>
      </c>
      <c r="K35" s="7">
        <v>30</v>
      </c>
      <c r="L35" s="19">
        <v>5</v>
      </c>
      <c r="M35" s="7">
        <v>2</v>
      </c>
    </row>
    <row r="36" spans="1:13" ht="18.75" x14ac:dyDescent="0.25">
      <c r="A36" s="10">
        <v>3</v>
      </c>
      <c r="B36" s="10" t="s">
        <v>13</v>
      </c>
      <c r="C36" s="10" t="s">
        <v>8</v>
      </c>
      <c r="D36" s="11">
        <f>D12+GROUND!D13</f>
        <v>205</v>
      </c>
      <c r="K36" s="14">
        <v>1.83</v>
      </c>
      <c r="M36" s="14">
        <v>2</v>
      </c>
    </row>
    <row r="37" spans="1:13" ht="18.75" x14ac:dyDescent="0.25">
      <c r="A37" s="10">
        <v>4</v>
      </c>
      <c r="B37" s="10" t="s">
        <v>13</v>
      </c>
      <c r="C37" s="10" t="s">
        <v>9</v>
      </c>
      <c r="D37" s="11">
        <f>D13+GROUND!D14</f>
        <v>520.49</v>
      </c>
      <c r="I37" s="7">
        <v>43.5</v>
      </c>
      <c r="K37" s="7">
        <v>30</v>
      </c>
      <c r="L37" s="7">
        <v>1.5</v>
      </c>
      <c r="M37" s="7">
        <v>1.5</v>
      </c>
    </row>
    <row r="38" spans="1:13" ht="18.75" x14ac:dyDescent="0.25">
      <c r="A38" s="10">
        <v>5</v>
      </c>
      <c r="B38" s="10" t="s">
        <v>13</v>
      </c>
      <c r="C38" s="10" t="s">
        <v>10</v>
      </c>
      <c r="D38" s="11">
        <f>D14+GROUND!D15</f>
        <v>600.57999999999993</v>
      </c>
      <c r="I38" s="7">
        <v>40.5</v>
      </c>
      <c r="K38" s="8">
        <v>3.66</v>
      </c>
      <c r="L38" s="19">
        <f>SUM(L11:L37)</f>
        <v>135</v>
      </c>
      <c r="M38" s="20">
        <v>2.5</v>
      </c>
    </row>
    <row r="39" spans="1:13" ht="18.75" x14ac:dyDescent="0.25">
      <c r="A39" s="10">
        <v>6</v>
      </c>
      <c r="B39" s="10" t="s">
        <v>13</v>
      </c>
      <c r="C39" s="10" t="s">
        <v>11</v>
      </c>
      <c r="D39" s="11">
        <f>D15+GROUND!D16</f>
        <v>182.5</v>
      </c>
      <c r="I39" s="7">
        <v>40.5</v>
      </c>
      <c r="K39" s="7">
        <v>1.1599999999999999</v>
      </c>
      <c r="M39" s="14">
        <v>1.5</v>
      </c>
    </row>
    <row r="40" spans="1:13" ht="18.75" x14ac:dyDescent="0.25">
      <c r="A40" s="10">
        <v>7</v>
      </c>
      <c r="B40" s="10" t="s">
        <v>13</v>
      </c>
      <c r="C40" s="10" t="s">
        <v>12</v>
      </c>
      <c r="D40" s="11">
        <f>D16+GROUND!D17</f>
        <v>950.47000000000014</v>
      </c>
      <c r="I40" s="19">
        <f>SUM(I11:I39)</f>
        <v>376.49</v>
      </c>
      <c r="K40" s="20">
        <v>2.66</v>
      </c>
      <c r="M40" s="14">
        <v>2.16</v>
      </c>
    </row>
    <row r="41" spans="1:13" ht="18.75" x14ac:dyDescent="0.25">
      <c r="A41" s="10">
        <v>8</v>
      </c>
      <c r="B41" s="10" t="s">
        <v>13</v>
      </c>
      <c r="C41" s="10" t="s">
        <v>14</v>
      </c>
      <c r="D41" s="11">
        <f>D17+GROUND!D18</f>
        <v>470.73</v>
      </c>
      <c r="K41" s="14">
        <v>1.1599999999999999</v>
      </c>
      <c r="M41" s="14">
        <v>2</v>
      </c>
    </row>
    <row r="42" spans="1:13" x14ac:dyDescent="0.25">
      <c r="K42" s="14">
        <v>3.16</v>
      </c>
      <c r="M42" s="14">
        <v>1.5</v>
      </c>
    </row>
    <row r="43" spans="1:13" x14ac:dyDescent="0.25">
      <c r="K43" s="14">
        <v>1.66</v>
      </c>
      <c r="M43" s="14">
        <v>1.25</v>
      </c>
    </row>
    <row r="44" spans="1:13" x14ac:dyDescent="0.25">
      <c r="K44" s="14">
        <v>3.16</v>
      </c>
      <c r="M44" s="14">
        <v>2</v>
      </c>
    </row>
    <row r="45" spans="1:13" x14ac:dyDescent="0.25">
      <c r="K45" s="14">
        <v>2.16</v>
      </c>
      <c r="M45" s="14">
        <v>2.66</v>
      </c>
    </row>
    <row r="46" spans="1:13" x14ac:dyDescent="0.25">
      <c r="K46" s="14">
        <v>3.16</v>
      </c>
      <c r="M46" s="14">
        <v>2</v>
      </c>
    </row>
    <row r="47" spans="1:13" x14ac:dyDescent="0.25">
      <c r="K47" s="14">
        <v>2.16</v>
      </c>
      <c r="M47" s="14">
        <v>1.5</v>
      </c>
    </row>
    <row r="48" spans="1:13" x14ac:dyDescent="0.25">
      <c r="K48" s="14">
        <v>7.66</v>
      </c>
      <c r="M48" s="14">
        <v>4</v>
      </c>
    </row>
    <row r="49" spans="11:13" x14ac:dyDescent="0.25">
      <c r="K49" s="14">
        <v>5.16</v>
      </c>
      <c r="M49" s="14">
        <v>4.5</v>
      </c>
    </row>
    <row r="50" spans="11:13" x14ac:dyDescent="0.25">
      <c r="K50" s="14">
        <v>2.66</v>
      </c>
      <c r="M50" s="14">
        <v>2.5</v>
      </c>
    </row>
    <row r="51" spans="11:13" x14ac:dyDescent="0.25">
      <c r="K51" s="14">
        <v>1.66</v>
      </c>
      <c r="M51" s="14">
        <v>1</v>
      </c>
    </row>
    <row r="52" spans="11:13" x14ac:dyDescent="0.25">
      <c r="K52" s="14">
        <v>6.16</v>
      </c>
      <c r="M52" s="14">
        <v>1.5</v>
      </c>
    </row>
    <row r="53" spans="11:13" x14ac:dyDescent="0.25">
      <c r="K53" s="1">
        <v>3.58</v>
      </c>
      <c r="M53" s="14">
        <v>0.66</v>
      </c>
    </row>
    <row r="54" spans="11:13" x14ac:dyDescent="0.25">
      <c r="K54" s="14">
        <v>3.16</v>
      </c>
      <c r="M54" s="14">
        <v>0.83</v>
      </c>
    </row>
    <row r="55" spans="11:13" x14ac:dyDescent="0.25">
      <c r="K55" s="14">
        <v>4</v>
      </c>
      <c r="M55" s="14">
        <v>2</v>
      </c>
    </row>
    <row r="56" spans="11:13" x14ac:dyDescent="0.25">
      <c r="K56" s="14">
        <v>2.66</v>
      </c>
      <c r="M56" s="14">
        <v>1.1599999999999999</v>
      </c>
    </row>
    <row r="57" spans="11:13" x14ac:dyDescent="0.25">
      <c r="K57" s="14">
        <v>5.16</v>
      </c>
      <c r="M57" s="14">
        <v>1.5</v>
      </c>
    </row>
    <row r="58" spans="11:13" x14ac:dyDescent="0.25">
      <c r="K58" s="14">
        <v>2.16</v>
      </c>
      <c r="M58" s="14">
        <v>1</v>
      </c>
    </row>
    <row r="59" spans="11:13" x14ac:dyDescent="0.25">
      <c r="K59" s="14">
        <v>1.83</v>
      </c>
      <c r="M59" s="1">
        <v>3</v>
      </c>
    </row>
    <row r="60" spans="11:13" x14ac:dyDescent="0.25">
      <c r="K60" s="14">
        <v>1.83</v>
      </c>
      <c r="M60" s="14">
        <v>1.66</v>
      </c>
    </row>
    <row r="61" spans="11:13" x14ac:dyDescent="0.25">
      <c r="K61" s="14">
        <v>1.33</v>
      </c>
      <c r="M61" s="14">
        <v>2.5</v>
      </c>
    </row>
    <row r="62" spans="11:13" x14ac:dyDescent="0.25">
      <c r="K62" s="14">
        <v>1.75</v>
      </c>
      <c r="M62" s="14">
        <v>1.5</v>
      </c>
    </row>
    <row r="63" spans="11:13" x14ac:dyDescent="0.25">
      <c r="K63" s="14">
        <v>4.66</v>
      </c>
      <c r="M63" s="14">
        <v>3.5</v>
      </c>
    </row>
    <row r="64" spans="11:13" x14ac:dyDescent="0.25">
      <c r="K64" s="14">
        <v>3.5</v>
      </c>
      <c r="M64" s="14">
        <v>4.16</v>
      </c>
    </row>
    <row r="65" spans="11:13" x14ac:dyDescent="0.25">
      <c r="K65" s="14">
        <v>7.16</v>
      </c>
      <c r="M65" s="14">
        <v>0.83</v>
      </c>
    </row>
    <row r="66" spans="11:13" x14ac:dyDescent="0.25">
      <c r="K66" s="14">
        <v>6.16</v>
      </c>
      <c r="M66" s="14">
        <v>2.16</v>
      </c>
    </row>
    <row r="67" spans="11:13" x14ac:dyDescent="0.25">
      <c r="K67" s="14">
        <v>3.83</v>
      </c>
      <c r="M67" s="14">
        <v>3</v>
      </c>
    </row>
    <row r="68" spans="11:13" x14ac:dyDescent="0.25">
      <c r="K68" s="14">
        <v>5.16</v>
      </c>
      <c r="M68" s="14">
        <v>2.66</v>
      </c>
    </row>
    <row r="69" spans="11:13" x14ac:dyDescent="0.25">
      <c r="K69" s="14">
        <v>2.41</v>
      </c>
      <c r="M69" s="14">
        <v>1.1599999999999999</v>
      </c>
    </row>
    <row r="70" spans="11:13" x14ac:dyDescent="0.25">
      <c r="K70" s="14">
        <v>2.5</v>
      </c>
      <c r="M70" s="14">
        <v>2.5</v>
      </c>
    </row>
    <row r="71" spans="11:13" x14ac:dyDescent="0.25">
      <c r="K71" s="14">
        <v>5.16</v>
      </c>
      <c r="M71" s="14">
        <v>3</v>
      </c>
    </row>
    <row r="72" spans="11:13" x14ac:dyDescent="0.25">
      <c r="K72" s="14">
        <v>5.66</v>
      </c>
      <c r="M72" s="14">
        <v>2.5</v>
      </c>
    </row>
    <row r="73" spans="11:13" x14ac:dyDescent="0.25">
      <c r="K73" s="19">
        <f>SUM(K11:K72)</f>
        <v>532.25000000000045</v>
      </c>
      <c r="M73" s="14">
        <v>3</v>
      </c>
    </row>
    <row r="74" spans="11:13" x14ac:dyDescent="0.25">
      <c r="M74" s="14">
        <v>4</v>
      </c>
    </row>
    <row r="75" spans="11:13" x14ac:dyDescent="0.25">
      <c r="M75" s="14">
        <v>2</v>
      </c>
    </row>
    <row r="76" spans="11:13" x14ac:dyDescent="0.25">
      <c r="M76" s="14">
        <v>2.16</v>
      </c>
    </row>
    <row r="77" spans="11:13" x14ac:dyDescent="0.25">
      <c r="M77" s="14">
        <v>1.66</v>
      </c>
    </row>
    <row r="78" spans="11:13" x14ac:dyDescent="0.25">
      <c r="M78" s="14">
        <v>1</v>
      </c>
    </row>
    <row r="79" spans="11:13" x14ac:dyDescent="0.25">
      <c r="M79" s="14">
        <v>3</v>
      </c>
    </row>
    <row r="80" spans="11:13" x14ac:dyDescent="0.25">
      <c r="M80" s="14">
        <v>2.5</v>
      </c>
    </row>
    <row r="81" spans="13:13" x14ac:dyDescent="0.25">
      <c r="M81" s="14">
        <v>3.5</v>
      </c>
    </row>
    <row r="82" spans="13:13" x14ac:dyDescent="0.25">
      <c r="M82" s="14">
        <v>3.5</v>
      </c>
    </row>
    <row r="83" spans="13:13" x14ac:dyDescent="0.25">
      <c r="M83" s="19">
        <f>SUM(M11:M82)</f>
        <v>150.98999999999995</v>
      </c>
    </row>
  </sheetData>
  <mergeCells count="6">
    <mergeCell ref="A1:D1"/>
    <mergeCell ref="A2:D2"/>
    <mergeCell ref="A3:D3"/>
    <mergeCell ref="A20:D20"/>
    <mergeCell ref="A6:D6"/>
    <mergeCell ref="A7:D7"/>
  </mergeCells>
  <printOptions horizontalCentered="1"/>
  <pageMargins left="0.25" right="0.25" top="0" bottom="0" header="0.3" footer="0.3"/>
  <pageSetup paperSize="9" orientation="portrait" r:id="rId1"/>
  <rowBreaks count="1" manualBreakCount="1">
    <brk id="18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80" zoomScaleNormal="80" workbookViewId="0">
      <selection activeCell="A7" sqref="A7:XFD9"/>
    </sheetView>
  </sheetViews>
  <sheetFormatPr defaultRowHeight="15" x14ac:dyDescent="0.25"/>
  <cols>
    <col min="1" max="1" width="7.85546875" style="1" customWidth="1"/>
    <col min="2" max="2" width="29.140625" style="1" customWidth="1"/>
    <col min="3" max="3" width="19.28515625" style="1" customWidth="1"/>
    <col min="4" max="4" width="24" style="1" customWidth="1"/>
    <col min="5" max="5" width="12.85546875" style="1" customWidth="1"/>
    <col min="6" max="7" width="9.140625" style="1"/>
    <col min="8" max="8" width="11.85546875" style="1" bestFit="1" customWidth="1"/>
    <col min="9" max="9" width="11.7109375" style="1" customWidth="1"/>
    <col min="10" max="12" width="11.85546875" style="1" bestFit="1" customWidth="1"/>
    <col min="13" max="13" width="11" style="1" bestFit="1" customWidth="1"/>
    <col min="14" max="15" width="9.140625" style="1"/>
    <col min="16" max="16" width="11.85546875" style="1" bestFit="1" customWidth="1"/>
    <col min="17" max="16384" width="9.140625" style="1"/>
  </cols>
  <sheetData>
    <row r="1" spans="1:13" ht="46.5" x14ac:dyDescent="0.7">
      <c r="A1" s="31" t="s">
        <v>17</v>
      </c>
      <c r="B1" s="31"/>
      <c r="C1" s="31"/>
      <c r="D1" s="31"/>
      <c r="E1" s="4"/>
    </row>
    <row r="2" spans="1:13" ht="21" x14ac:dyDescent="0.35">
      <c r="A2" s="27" t="s">
        <v>0</v>
      </c>
      <c r="B2" s="27"/>
      <c r="C2" s="27"/>
      <c r="D2" s="27"/>
      <c r="E2" s="5"/>
    </row>
    <row r="3" spans="1:13" ht="18.75" x14ac:dyDescent="0.3">
      <c r="A3" s="28" t="s">
        <v>2</v>
      </c>
      <c r="B3" s="28"/>
      <c r="C3" s="28"/>
      <c r="D3" s="28"/>
      <c r="E3" s="6"/>
    </row>
    <row r="4" spans="1:13" ht="18.75" x14ac:dyDescent="0.3">
      <c r="A4" s="2"/>
      <c r="B4" s="2"/>
      <c r="C4" s="2"/>
      <c r="D4" s="2"/>
      <c r="E4" s="6"/>
    </row>
    <row r="5" spans="1:13" ht="18.75" x14ac:dyDescent="0.3">
      <c r="A5" s="2"/>
      <c r="B5" s="2"/>
      <c r="C5" s="2"/>
      <c r="D5" s="2"/>
      <c r="E5" s="6"/>
    </row>
    <row r="6" spans="1:13" ht="18.75" x14ac:dyDescent="0.3">
      <c r="A6" s="2"/>
      <c r="B6" s="2"/>
      <c r="C6" s="2"/>
      <c r="D6" s="3"/>
    </row>
    <row r="7" spans="1:13" ht="18.75" x14ac:dyDescent="0.3">
      <c r="A7" s="24"/>
      <c r="B7" s="24"/>
      <c r="C7" s="24"/>
      <c r="D7" s="29" t="s">
        <v>22</v>
      </c>
      <c r="E7" s="6"/>
    </row>
    <row r="8" spans="1:13" ht="16.5" customHeight="1" x14ac:dyDescent="0.25">
      <c r="A8" s="33"/>
      <c r="B8" s="33"/>
      <c r="C8" s="33"/>
      <c r="D8" s="33"/>
      <c r="K8" s="14"/>
      <c r="M8" s="14"/>
    </row>
    <row r="9" spans="1:13" ht="16.5" customHeight="1" x14ac:dyDescent="0.25">
      <c r="A9" s="33" t="s">
        <v>25</v>
      </c>
      <c r="B9" s="33"/>
      <c r="C9" s="33"/>
      <c r="D9" s="33"/>
      <c r="K9" s="14">
        <v>2.16</v>
      </c>
      <c r="M9" s="14">
        <v>2</v>
      </c>
    </row>
    <row r="10" spans="1:13" ht="18.75" x14ac:dyDescent="0.3">
      <c r="A10" s="24"/>
      <c r="B10" s="24"/>
      <c r="C10" s="24"/>
      <c r="D10" s="3" t="s">
        <v>1</v>
      </c>
    </row>
    <row r="11" spans="1:13" s="7" customFormat="1" ht="18.75" x14ac:dyDescent="0.25">
      <c r="A11" s="12" t="s">
        <v>4</v>
      </c>
      <c r="B11" s="12" t="s">
        <v>3</v>
      </c>
      <c r="C11" s="12" t="s">
        <v>6</v>
      </c>
      <c r="D11" s="12" t="s">
        <v>5</v>
      </c>
      <c r="F11" s="8" t="s">
        <v>7</v>
      </c>
      <c r="G11" s="8" t="s">
        <v>8</v>
      </c>
      <c r="H11" s="8" t="s">
        <v>9</v>
      </c>
      <c r="I11" s="8" t="s">
        <v>10</v>
      </c>
      <c r="J11" s="17" t="s">
        <v>11</v>
      </c>
      <c r="K11" s="10" t="s">
        <v>12</v>
      </c>
      <c r="L11" s="10" t="s">
        <v>14</v>
      </c>
      <c r="M11" s="10" t="s">
        <v>15</v>
      </c>
    </row>
    <row r="12" spans="1:13" s="7" customFormat="1" ht="18.75" x14ac:dyDescent="0.25">
      <c r="A12" s="10">
        <v>1</v>
      </c>
      <c r="B12" s="10" t="s">
        <v>13</v>
      </c>
      <c r="C12" s="10" t="s">
        <v>7</v>
      </c>
      <c r="D12" s="11">
        <f>F14</f>
        <v>37</v>
      </c>
      <c r="F12" s="7">
        <v>18.5</v>
      </c>
      <c r="G12" s="7">
        <v>44.5</v>
      </c>
      <c r="H12" s="7">
        <v>19.25</v>
      </c>
      <c r="I12" s="7">
        <v>60</v>
      </c>
      <c r="J12" s="7">
        <v>25.5</v>
      </c>
      <c r="K12" s="7">
        <v>21.5</v>
      </c>
      <c r="L12" s="7">
        <v>15.83</v>
      </c>
      <c r="M12" s="7">
        <v>4.33</v>
      </c>
    </row>
    <row r="13" spans="1:13" s="7" customFormat="1" ht="18.75" x14ac:dyDescent="0.25">
      <c r="A13" s="10">
        <v>2</v>
      </c>
      <c r="B13" s="10" t="s">
        <v>13</v>
      </c>
      <c r="C13" s="10" t="s">
        <v>8</v>
      </c>
      <c r="D13" s="11">
        <f>G16</f>
        <v>93</v>
      </c>
      <c r="F13" s="7">
        <v>18.5</v>
      </c>
      <c r="G13" s="7">
        <v>44.5</v>
      </c>
      <c r="H13" s="7">
        <v>19.25</v>
      </c>
      <c r="I13" s="7">
        <v>60</v>
      </c>
      <c r="J13" s="7">
        <v>25</v>
      </c>
      <c r="K13" s="7">
        <v>21.5</v>
      </c>
      <c r="L13" s="7">
        <v>15.83</v>
      </c>
      <c r="M13" s="7">
        <v>5.25</v>
      </c>
    </row>
    <row r="14" spans="1:13" s="7" customFormat="1" ht="18.75" x14ac:dyDescent="0.25">
      <c r="A14" s="10">
        <v>3</v>
      </c>
      <c r="B14" s="10" t="s">
        <v>13</v>
      </c>
      <c r="C14" s="10" t="s">
        <v>9</v>
      </c>
      <c r="D14" s="11">
        <f>H20</f>
        <v>281.48999999999995</v>
      </c>
      <c r="F14" s="18">
        <f>SUM(F12:F13)</f>
        <v>37</v>
      </c>
      <c r="G14" s="7">
        <v>2</v>
      </c>
      <c r="H14" s="7">
        <v>45.83</v>
      </c>
      <c r="I14" s="7">
        <v>22.83</v>
      </c>
      <c r="J14" s="18">
        <f>SUM(J12:J13)</f>
        <v>50.5</v>
      </c>
      <c r="K14" s="7">
        <v>7.08</v>
      </c>
      <c r="L14" s="7">
        <v>14</v>
      </c>
      <c r="M14" s="7">
        <v>1.08</v>
      </c>
    </row>
    <row r="15" spans="1:13" s="7" customFormat="1" ht="18.75" x14ac:dyDescent="0.25">
      <c r="A15" s="10">
        <v>4</v>
      </c>
      <c r="B15" s="10" t="s">
        <v>13</v>
      </c>
      <c r="C15" s="10" t="s">
        <v>10</v>
      </c>
      <c r="D15" s="11">
        <f>I16</f>
        <v>165.57999999999998</v>
      </c>
      <c r="G15" s="7">
        <v>2</v>
      </c>
      <c r="H15" s="7">
        <v>45</v>
      </c>
      <c r="I15" s="7">
        <v>22.75</v>
      </c>
      <c r="K15" s="7">
        <v>8.58</v>
      </c>
      <c r="L15" s="7">
        <v>14</v>
      </c>
      <c r="M15" s="7">
        <v>2.33</v>
      </c>
    </row>
    <row r="16" spans="1:13" s="7" customFormat="1" ht="18.75" x14ac:dyDescent="0.25">
      <c r="A16" s="10">
        <v>5</v>
      </c>
      <c r="B16" s="10" t="s">
        <v>13</v>
      </c>
      <c r="C16" s="10" t="s">
        <v>11</v>
      </c>
      <c r="D16" s="11">
        <f>J14</f>
        <v>50.5</v>
      </c>
      <c r="G16" s="18">
        <f>SUM(G12:G15)</f>
        <v>93</v>
      </c>
      <c r="H16" s="7">
        <v>42.75</v>
      </c>
      <c r="I16" s="18">
        <f>SUM(I12:I15)</f>
        <v>165.57999999999998</v>
      </c>
      <c r="K16" s="7">
        <v>2.5</v>
      </c>
      <c r="L16" s="8">
        <v>2.83</v>
      </c>
      <c r="M16" s="7">
        <v>2.83</v>
      </c>
    </row>
    <row r="17" spans="1:13" s="7" customFormat="1" ht="18.75" x14ac:dyDescent="0.25">
      <c r="A17" s="10">
        <v>6</v>
      </c>
      <c r="B17" s="10" t="s">
        <v>13</v>
      </c>
      <c r="C17" s="10" t="s">
        <v>12</v>
      </c>
      <c r="D17" s="11">
        <f>K52</f>
        <v>308.47000000000014</v>
      </c>
      <c r="H17" s="7">
        <v>46</v>
      </c>
      <c r="K17" s="7">
        <v>2</v>
      </c>
      <c r="L17" s="7">
        <v>1.1599999999999999</v>
      </c>
      <c r="M17" s="7">
        <v>2.16</v>
      </c>
    </row>
    <row r="18" spans="1:13" s="7" customFormat="1" ht="18.75" x14ac:dyDescent="0.25">
      <c r="A18" s="10">
        <v>7</v>
      </c>
      <c r="B18" s="10" t="s">
        <v>13</v>
      </c>
      <c r="C18" s="10" t="s">
        <v>14</v>
      </c>
      <c r="D18" s="11">
        <f>L24</f>
        <v>75.72999999999999</v>
      </c>
      <c r="H18" s="7">
        <v>29.58</v>
      </c>
      <c r="K18" s="7">
        <v>27.5</v>
      </c>
      <c r="L18" s="7">
        <v>2.75</v>
      </c>
      <c r="M18" s="7">
        <v>5.16</v>
      </c>
    </row>
    <row r="19" spans="1:13" s="7" customFormat="1" ht="18.75" x14ac:dyDescent="0.3">
      <c r="A19" s="9"/>
      <c r="B19" s="9"/>
      <c r="C19" s="9"/>
      <c r="D19" s="9"/>
      <c r="H19" s="7">
        <v>33.83</v>
      </c>
      <c r="K19" s="7">
        <v>24.5</v>
      </c>
      <c r="L19" s="7">
        <v>0.83</v>
      </c>
      <c r="M19" s="7">
        <v>4.16</v>
      </c>
    </row>
    <row r="20" spans="1:13" s="7" customFormat="1" ht="18.75" x14ac:dyDescent="0.3">
      <c r="A20" s="9"/>
      <c r="B20" s="9"/>
      <c r="C20" s="9"/>
      <c r="D20" s="9"/>
      <c r="H20" s="18">
        <f>SUM(H12:H19)</f>
        <v>281.48999999999995</v>
      </c>
      <c r="K20" s="7">
        <v>15.25</v>
      </c>
      <c r="L20" s="7">
        <v>3</v>
      </c>
      <c r="M20" s="7">
        <v>1.33</v>
      </c>
    </row>
    <row r="21" spans="1:13" s="7" customFormat="1" ht="18.75" x14ac:dyDescent="0.3">
      <c r="A21" s="9"/>
      <c r="B21" s="9"/>
      <c r="C21" s="9"/>
      <c r="D21" s="9"/>
      <c r="K21" s="7">
        <v>17.079999999999998</v>
      </c>
      <c r="L21" s="7">
        <v>1</v>
      </c>
      <c r="M21" s="7">
        <v>1.33</v>
      </c>
    </row>
    <row r="22" spans="1:13" ht="18.75" x14ac:dyDescent="0.3">
      <c r="A22" s="9"/>
      <c r="B22" s="9"/>
      <c r="C22" s="9"/>
      <c r="D22" s="9"/>
      <c r="K22" s="7">
        <v>7</v>
      </c>
      <c r="L22" s="7">
        <v>2</v>
      </c>
      <c r="M22" s="7">
        <v>1.1599999999999999</v>
      </c>
    </row>
    <row r="23" spans="1:13" ht="18.75" x14ac:dyDescent="0.3">
      <c r="A23" s="9"/>
      <c r="B23" s="9"/>
      <c r="C23" s="9"/>
      <c r="D23" s="9"/>
      <c r="K23" s="7">
        <v>6.33</v>
      </c>
      <c r="L23" s="7">
        <v>2.5</v>
      </c>
      <c r="M23" s="7">
        <v>1.83</v>
      </c>
    </row>
    <row r="24" spans="1:13" ht="18.75" x14ac:dyDescent="0.3">
      <c r="A24" s="9"/>
      <c r="B24" s="9"/>
      <c r="C24" s="9"/>
      <c r="D24" s="9"/>
      <c r="F24" s="14"/>
      <c r="G24" s="14"/>
      <c r="K24" s="7">
        <v>11.5</v>
      </c>
      <c r="L24" s="19">
        <f>SUM(L12:L23)</f>
        <v>75.72999999999999</v>
      </c>
      <c r="M24" s="7">
        <v>3.75</v>
      </c>
    </row>
    <row r="25" spans="1:13" ht="18.75" x14ac:dyDescent="0.3">
      <c r="A25" s="9"/>
      <c r="B25" s="9"/>
      <c r="C25" s="9"/>
      <c r="D25" s="9"/>
      <c r="K25" s="7">
        <v>12.16</v>
      </c>
      <c r="M25" s="7">
        <v>4</v>
      </c>
    </row>
    <row r="26" spans="1:13" x14ac:dyDescent="0.25">
      <c r="K26" s="7">
        <v>7</v>
      </c>
      <c r="M26" s="13">
        <v>3.5</v>
      </c>
    </row>
    <row r="27" spans="1:13" x14ac:dyDescent="0.25">
      <c r="K27" s="7">
        <v>8.5</v>
      </c>
      <c r="M27" s="14">
        <v>1.5</v>
      </c>
    </row>
    <row r="28" spans="1:13" x14ac:dyDescent="0.25">
      <c r="K28" s="13">
        <v>3.33</v>
      </c>
      <c r="M28" s="14">
        <v>2.58</v>
      </c>
    </row>
    <row r="29" spans="1:13" x14ac:dyDescent="0.25">
      <c r="K29" s="14">
        <v>3.33</v>
      </c>
      <c r="M29" s="14">
        <v>1.25</v>
      </c>
    </row>
    <row r="30" spans="1:13" x14ac:dyDescent="0.25">
      <c r="K30" s="14">
        <v>2.08</v>
      </c>
      <c r="M30" s="14">
        <v>2.66</v>
      </c>
    </row>
    <row r="31" spans="1:13" x14ac:dyDescent="0.25">
      <c r="K31" s="14">
        <v>1.66</v>
      </c>
      <c r="M31" s="14">
        <v>2.25</v>
      </c>
    </row>
    <row r="32" spans="1:13" x14ac:dyDescent="0.25">
      <c r="K32" s="14">
        <v>2.66</v>
      </c>
      <c r="M32" s="14">
        <v>1.5</v>
      </c>
    </row>
    <row r="33" spans="11:13" x14ac:dyDescent="0.25">
      <c r="K33" s="14">
        <v>1</v>
      </c>
      <c r="M33" s="14">
        <v>1.5</v>
      </c>
    </row>
    <row r="34" spans="11:13" x14ac:dyDescent="0.25">
      <c r="K34" s="14">
        <v>3.5</v>
      </c>
      <c r="M34" s="14">
        <v>1.83</v>
      </c>
    </row>
    <row r="35" spans="11:13" x14ac:dyDescent="0.25">
      <c r="K35" s="14">
        <v>1.1599999999999999</v>
      </c>
      <c r="M35" s="14">
        <v>2.83</v>
      </c>
    </row>
    <row r="36" spans="11:13" x14ac:dyDescent="0.25">
      <c r="K36" s="14">
        <v>6.16</v>
      </c>
      <c r="M36" s="14">
        <v>1</v>
      </c>
    </row>
    <row r="37" spans="11:13" x14ac:dyDescent="0.25">
      <c r="K37" s="14">
        <v>3.16</v>
      </c>
      <c r="M37" s="14">
        <v>2.25</v>
      </c>
    </row>
    <row r="38" spans="11:13" x14ac:dyDescent="0.25">
      <c r="K38" s="14">
        <v>5.75</v>
      </c>
      <c r="M38" s="14">
        <v>1.25</v>
      </c>
    </row>
    <row r="39" spans="11:13" x14ac:dyDescent="0.25">
      <c r="K39" s="14">
        <v>4.75</v>
      </c>
      <c r="M39" s="14">
        <v>2.16</v>
      </c>
    </row>
    <row r="40" spans="11:13" x14ac:dyDescent="0.25">
      <c r="K40" s="14">
        <v>5.41</v>
      </c>
      <c r="M40" s="14">
        <v>3.16</v>
      </c>
    </row>
    <row r="41" spans="11:13" x14ac:dyDescent="0.25">
      <c r="K41" s="14">
        <v>7.5</v>
      </c>
      <c r="M41" s="14">
        <v>2.66</v>
      </c>
    </row>
    <row r="42" spans="11:13" x14ac:dyDescent="0.25">
      <c r="K42" s="14">
        <v>5.83</v>
      </c>
      <c r="M42" s="14">
        <v>2.33</v>
      </c>
    </row>
    <row r="43" spans="11:13" x14ac:dyDescent="0.25">
      <c r="K43" s="14">
        <v>6.16</v>
      </c>
      <c r="M43" s="14">
        <v>2.25</v>
      </c>
    </row>
    <row r="44" spans="11:13" x14ac:dyDescent="0.25">
      <c r="K44" s="14">
        <v>6.25</v>
      </c>
      <c r="M44" s="14">
        <v>3</v>
      </c>
    </row>
    <row r="45" spans="11:13" x14ac:dyDescent="0.25">
      <c r="K45" s="14">
        <v>6.25</v>
      </c>
      <c r="M45" s="14">
        <v>2.66</v>
      </c>
    </row>
    <row r="46" spans="11:13" x14ac:dyDescent="0.25">
      <c r="K46" s="14">
        <v>6.66</v>
      </c>
      <c r="M46" s="14">
        <v>1.66</v>
      </c>
    </row>
    <row r="47" spans="11:13" x14ac:dyDescent="0.25">
      <c r="K47" s="14">
        <v>6.41</v>
      </c>
      <c r="M47" s="14">
        <v>2.75</v>
      </c>
    </row>
    <row r="48" spans="11:13" x14ac:dyDescent="0.25">
      <c r="K48" s="14">
        <v>6.16</v>
      </c>
      <c r="M48" s="14">
        <v>1.5</v>
      </c>
    </row>
    <row r="49" spans="11:13" x14ac:dyDescent="0.25">
      <c r="K49" s="14">
        <v>6.83</v>
      </c>
      <c r="M49" s="14">
        <v>1.5</v>
      </c>
    </row>
    <row r="50" spans="11:13" x14ac:dyDescent="0.25">
      <c r="K50" s="14">
        <v>2.83</v>
      </c>
      <c r="M50" s="14">
        <v>1.5</v>
      </c>
    </row>
    <row r="51" spans="11:13" x14ac:dyDescent="0.25">
      <c r="K51" s="14">
        <v>3.66</v>
      </c>
      <c r="M51" s="14">
        <v>1.66</v>
      </c>
    </row>
    <row r="52" spans="11:13" x14ac:dyDescent="0.25">
      <c r="K52" s="19">
        <f>SUM(K12:K51)</f>
        <v>308.47000000000014</v>
      </c>
      <c r="M52" s="14">
        <v>3</v>
      </c>
    </row>
    <row r="53" spans="11:13" x14ac:dyDescent="0.25">
      <c r="M53" s="14">
        <v>2.58</v>
      </c>
    </row>
    <row r="54" spans="11:13" x14ac:dyDescent="0.25">
      <c r="M54" s="14">
        <v>1.41</v>
      </c>
    </row>
    <row r="55" spans="11:13" x14ac:dyDescent="0.25">
      <c r="M55" s="14">
        <v>1.66</v>
      </c>
    </row>
    <row r="56" spans="11:13" x14ac:dyDescent="0.25">
      <c r="M56" s="14">
        <v>4.91</v>
      </c>
    </row>
    <row r="57" spans="11:13" x14ac:dyDescent="0.25">
      <c r="M57" s="14">
        <v>4.5</v>
      </c>
    </row>
    <row r="58" spans="11:13" x14ac:dyDescent="0.25">
      <c r="M58" s="19">
        <f>SUM(M12:M57)</f>
        <v>113.44999999999996</v>
      </c>
    </row>
  </sheetData>
  <mergeCells count="5">
    <mergeCell ref="A3:D3"/>
    <mergeCell ref="A1:D1"/>
    <mergeCell ref="A2:D2"/>
    <mergeCell ref="A8:D8"/>
    <mergeCell ref="A9:D9"/>
  </mergeCells>
  <printOptions horizontalCentered="1"/>
  <pageMargins left="0.25" right="0.25" top="0" bottom="0" header="0.3" footer="0.3"/>
  <pageSetup paperSize="9" orientation="portrait" r:id="rId1"/>
  <rowBreaks count="1" manualBreakCount="1">
    <brk id="21" max="16383" man="1"/>
  </rowBreaks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mezz DRAIN </vt:lpstr>
      <vt:lpstr>GR DRAIN</vt:lpstr>
      <vt:lpstr>MEZZANINE</vt:lpstr>
      <vt:lpstr>GROUND</vt:lpstr>
      <vt:lpstr>'GR DRAIN'!Print_Area</vt:lpstr>
      <vt:lpstr>GROUND!Print_Area</vt:lpstr>
      <vt:lpstr>'mezz DRAIN '!Print_Area</vt:lpstr>
      <vt:lpstr>MEZZANINE!Print_Area</vt:lpstr>
      <vt:lpstr>'GR DRAIN'!Print_Titles</vt:lpstr>
      <vt:lpstr>GROUND!Print_Titles</vt:lpstr>
      <vt:lpstr>'mezz DRAIN '!Print_Titles</vt:lpstr>
      <vt:lpstr>MEZZANINE!Print_Titles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kamran2</dc:creator>
  <cp:lastModifiedBy>Pioneer Engineeering</cp:lastModifiedBy>
  <cp:lastPrinted>2021-11-24T08:20:13Z</cp:lastPrinted>
  <dcterms:created xsi:type="dcterms:W3CDTF">2021-07-13T06:14:39Z</dcterms:created>
  <dcterms:modified xsi:type="dcterms:W3CDTF">2021-11-24T09:06:37Z</dcterms:modified>
</cp:coreProperties>
</file>