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Sheet1!$A$1:$F$34</definedName>
    <definedName name="_xlnm.Print_Titles" localSheetId="0">Sheet1!$21:$26</definedName>
  </definedNames>
  <calcPr calcId="152511"/>
</workbook>
</file>

<file path=xl/calcChain.xml><?xml version="1.0" encoding="utf-8"?>
<calcChain xmlns="http://schemas.openxmlformats.org/spreadsheetml/2006/main">
  <c r="I31" i="1" l="1"/>
  <c r="I32" i="1" s="1"/>
  <c r="I30" i="1"/>
  <c r="I26" i="1" l="1"/>
  <c r="F24" i="1" l="1"/>
  <c r="F27" i="1" s="1"/>
  <c r="F28" i="1" s="1"/>
  <c r="F29" i="1" s="1"/>
</calcChain>
</file>

<file path=xl/sharedStrings.xml><?xml version="1.0" encoding="utf-8"?>
<sst xmlns="http://schemas.openxmlformats.org/spreadsheetml/2006/main" count="18" uniqueCount="18">
  <si>
    <t>S. #</t>
  </si>
  <si>
    <t>Unit</t>
  </si>
  <si>
    <t>Qty</t>
  </si>
  <si>
    <t>Amount</t>
  </si>
  <si>
    <t>Rate</t>
  </si>
  <si>
    <t>Total Amount Rs</t>
  </si>
  <si>
    <t>Job</t>
  </si>
  <si>
    <t>Particulars</t>
  </si>
  <si>
    <t>Attn: Mr. Mumtaz Ali Sheikh</t>
  </si>
  <si>
    <t>M/S UBL Head Office Karachi</t>
  </si>
  <si>
    <t>SST 13%</t>
  </si>
  <si>
    <t>Grand Total Amount Rs</t>
  </si>
  <si>
    <t>Removal of existing chilled water / condenser water pumps 06 nos and reinstallation complete in all respect.</t>
  </si>
  <si>
    <t xml:space="preserve">Construction of floor (RCC) with initial block and spring isolator for installation of pumps complete in all respect </t>
  </si>
  <si>
    <t xml:space="preserve">RCC dismantle work for chilled water / condenser water pumps and deberages cleaning </t>
  </si>
  <si>
    <t>Bill for Construction of Pump's foundation for UBL Head Office Karachi.</t>
  </si>
  <si>
    <t xml:space="preserve">
Best regards,
Pioneer Services</t>
  </si>
  <si>
    <t>PS/UBL/041/04/21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</si>
</sst>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Adobe Fangsong Std R"/>
    </font>
    <font>
      <sz val="14"/>
      <color theme="1"/>
      <name val="Adobe Fangsong Std R"/>
    </font>
    <font>
      <sz val="12"/>
      <color theme="1"/>
      <name val="Adobe Fangsong Std R"/>
    </font>
    <font>
      <i/>
      <sz val="12"/>
      <color theme="1"/>
      <name val="Adobe Fangsong Std R"/>
    </font>
    <font>
      <sz val="11"/>
      <color theme="1"/>
      <name val="Adobe Fangsong Std R"/>
    </font>
    <font>
      <b/>
      <u/>
      <sz val="16"/>
      <color theme="1"/>
      <name val="Adobe Fangsong Std R"/>
    </font>
    <font>
      <sz val="16"/>
      <color theme="1"/>
      <name val="Adobe Fangsong Std R"/>
    </font>
    <font>
      <b/>
      <sz val="14"/>
      <color theme="1"/>
      <name val="Adobe Fangsong Std R"/>
    </font>
    <font>
      <b/>
      <sz val="11"/>
      <color theme="1"/>
      <name val="Adobe Fangsong Std R"/>
    </font>
    <font>
      <b/>
      <sz val="13"/>
      <color theme="1"/>
      <name val="Adobe Fangsong Std 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14" fontId="4" fillId="0" borderId="0" xfId="1" applyNumberFormat="1" applyFont="1"/>
    <xf numFmtId="0" fontId="3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164" fontId="3" fillId="0" borderId="0" xfId="1" applyNumberFormat="1" applyFont="1"/>
    <xf numFmtId="0" fontId="9" fillId="0" borderId="3" xfId="0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0" xfId="1" applyNumberFormat="1" applyFont="1"/>
    <xf numFmtId="0" fontId="10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164" fontId="11" fillId="0" borderId="3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0" fontId="9" fillId="0" borderId="0" xfId="0" applyFont="1" applyBorder="1" applyAlignment="1">
      <alignment horizontal="right"/>
    </xf>
    <xf numFmtId="164" fontId="9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Border="1" applyAlignment="1">
      <alignment horizontal="left" wrapText="1"/>
    </xf>
    <xf numFmtId="0" fontId="6" fillId="0" borderId="0" xfId="0" applyFont="1" applyAlignment="1">
      <alignment horizontal="right"/>
    </xf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</xdr:row>
      <xdr:rowOff>144780</xdr:rowOff>
    </xdr:from>
    <xdr:to>
      <xdr:col>11</xdr:col>
      <xdr:colOff>567690</xdr:colOff>
      <xdr:row>6</xdr:row>
      <xdr:rowOff>78105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9180" y="373380"/>
          <a:ext cx="256794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2148841</xdr:colOff>
      <xdr:row>44</xdr:row>
      <xdr:rowOff>144780</xdr:rowOff>
    </xdr:from>
    <xdr:to>
      <xdr:col>1</xdr:col>
      <xdr:colOff>2817110</xdr:colOff>
      <xdr:row>47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1" y="11719560"/>
          <a:ext cx="744469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2382520</xdr:colOff>
      <xdr:row>41</xdr:row>
      <xdr:rowOff>190818</xdr:rowOff>
    </xdr:from>
    <xdr:to>
      <xdr:col>1</xdr:col>
      <xdr:colOff>3261958</xdr:colOff>
      <xdr:row>44</xdr:row>
      <xdr:rowOff>81449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620" y="10851198"/>
          <a:ext cx="879438" cy="576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34"/>
  <sheetViews>
    <sheetView tabSelected="1" topLeftCell="A22" zoomScaleNormal="100" workbookViewId="0">
      <selection activeCell="K34" sqref="K34"/>
    </sheetView>
  </sheetViews>
  <sheetFormatPr defaultColWidth="8.85546875" defaultRowHeight="18"/>
  <cols>
    <col min="1" max="1" width="6.140625" style="1" customWidth="1"/>
    <col min="2" max="2" width="42.28515625" style="3" customWidth="1"/>
    <col min="3" max="3" width="6.42578125" style="1" bestFit="1" customWidth="1"/>
    <col min="4" max="4" width="7.28515625" style="1" bestFit="1" customWidth="1"/>
    <col min="5" max="5" width="13.140625" style="1" bestFit="1" customWidth="1"/>
    <col min="6" max="6" width="16.85546875" style="6" customWidth="1"/>
    <col min="7" max="8" width="8.85546875" style="3"/>
    <col min="9" max="9" width="12.85546875" style="3" customWidth="1"/>
    <col min="10" max="16384" width="8.85546875" style="3"/>
  </cols>
  <sheetData>
    <row r="12" spans="1:6">
      <c r="A12" s="19" t="s">
        <v>17</v>
      </c>
      <c r="B12" s="19"/>
      <c r="F12" s="2">
        <v>44312</v>
      </c>
    </row>
    <row r="13" spans="1:6" ht="9.6" customHeight="1">
      <c r="A13" s="4"/>
      <c r="B13" s="4"/>
      <c r="F13" s="3"/>
    </row>
    <row r="14" spans="1:6" ht="9.6" customHeight="1">
      <c r="F14" s="3"/>
    </row>
    <row r="15" spans="1:6" ht="9.6" customHeight="1">
      <c r="F15" s="3"/>
    </row>
    <row r="16" spans="1:6">
      <c r="A16" s="28" t="s">
        <v>9</v>
      </c>
      <c r="B16" s="28"/>
      <c r="E16" s="30"/>
      <c r="F16" s="30"/>
    </row>
    <row r="17" spans="1:9" ht="21.6" customHeight="1">
      <c r="F17" s="3"/>
    </row>
    <row r="18" spans="1:9" ht="9.6" customHeight="1">
      <c r="F18" s="3"/>
    </row>
    <row r="19" spans="1:9" s="5" customFormat="1" ht="20.25">
      <c r="A19" s="20" t="s">
        <v>8</v>
      </c>
      <c r="B19" s="20"/>
      <c r="C19" s="20"/>
      <c r="D19" s="20"/>
      <c r="E19" s="20"/>
      <c r="F19" s="20"/>
    </row>
    <row r="20" spans="1:9" s="5" customFormat="1" ht="9.6" customHeight="1">
      <c r="A20" s="20"/>
      <c r="B20" s="20"/>
      <c r="C20" s="20"/>
      <c r="D20" s="20"/>
      <c r="E20" s="20"/>
      <c r="F20" s="20"/>
    </row>
    <row r="21" spans="1:9" s="5" customFormat="1" ht="48" customHeight="1">
      <c r="A21" s="20" t="s">
        <v>15</v>
      </c>
      <c r="B21" s="20"/>
      <c r="C21" s="20"/>
      <c r="D21" s="20"/>
      <c r="E21" s="20"/>
      <c r="F21" s="20"/>
    </row>
    <row r="22" spans="1:9" ht="17.45" customHeight="1"/>
    <row r="23" spans="1:9" s="10" customFormat="1" ht="37.9" customHeight="1">
      <c r="A23" s="7" t="s">
        <v>0</v>
      </c>
      <c r="B23" s="7" t="s">
        <v>7</v>
      </c>
      <c r="C23" s="7" t="s">
        <v>1</v>
      </c>
      <c r="D23" s="8" t="s">
        <v>2</v>
      </c>
      <c r="E23" s="8" t="s">
        <v>4</v>
      </c>
      <c r="F23" s="7" t="s">
        <v>3</v>
      </c>
      <c r="G23" s="9"/>
    </row>
    <row r="24" spans="1:9" s="10" customFormat="1" ht="77.45" customHeight="1">
      <c r="A24" s="11">
        <v>1</v>
      </c>
      <c r="B24" s="12" t="s">
        <v>12</v>
      </c>
      <c r="C24" s="22" t="s">
        <v>6</v>
      </c>
      <c r="D24" s="25">
        <v>1</v>
      </c>
      <c r="E24" s="25">
        <v>200000</v>
      </c>
      <c r="F24" s="25">
        <f>E24*D24</f>
        <v>200000</v>
      </c>
      <c r="G24" s="9"/>
    </row>
    <row r="25" spans="1:9" s="10" customFormat="1" ht="77.45" customHeight="1">
      <c r="A25" s="11">
        <v>2</v>
      </c>
      <c r="B25" s="12" t="s">
        <v>14</v>
      </c>
      <c r="C25" s="23"/>
      <c r="D25" s="26"/>
      <c r="E25" s="26"/>
      <c r="F25" s="26"/>
      <c r="G25" s="9"/>
    </row>
    <row r="26" spans="1:9" s="10" customFormat="1" ht="77.45" customHeight="1" thickBot="1">
      <c r="A26" s="13">
        <v>3</v>
      </c>
      <c r="B26" s="14" t="s">
        <v>13</v>
      </c>
      <c r="C26" s="24"/>
      <c r="D26" s="27"/>
      <c r="E26" s="27"/>
      <c r="F26" s="26"/>
      <c r="G26" s="9"/>
      <c r="I26" s="10">
        <f>1356000/6</f>
        <v>226000</v>
      </c>
    </row>
    <row r="27" spans="1:9" ht="18.75" thickTop="1">
      <c r="A27" s="21" t="s">
        <v>5</v>
      </c>
      <c r="B27" s="21"/>
      <c r="C27" s="21"/>
      <c r="D27" s="21"/>
      <c r="E27" s="21"/>
      <c r="F27" s="15">
        <f>SUM(F24)</f>
        <v>200000</v>
      </c>
    </row>
    <row r="28" spans="1:9">
      <c r="A28" s="21" t="s">
        <v>10</v>
      </c>
      <c r="B28" s="21"/>
      <c r="C28" s="21"/>
      <c r="D28" s="21"/>
      <c r="E28" s="21"/>
      <c r="F28" s="15">
        <f>F27*13%</f>
        <v>26000</v>
      </c>
    </row>
    <row r="29" spans="1:9" ht="18.75" thickBot="1">
      <c r="A29" s="21" t="s">
        <v>11</v>
      </c>
      <c r="B29" s="21"/>
      <c r="C29" s="21"/>
      <c r="D29" s="21"/>
      <c r="E29" s="21"/>
      <c r="F29" s="16">
        <f>F28+F27</f>
        <v>226000</v>
      </c>
    </row>
    <row r="30" spans="1:9" ht="18.75" thickTop="1">
      <c r="A30" s="17"/>
      <c r="B30" s="17"/>
      <c r="C30" s="17"/>
      <c r="D30" s="17"/>
      <c r="E30" s="17"/>
      <c r="F30" s="18"/>
      <c r="I30" s="31">
        <f>F28*20%</f>
        <v>5200</v>
      </c>
    </row>
    <row r="31" spans="1:9" ht="17.45" customHeight="1">
      <c r="A31" s="29" t="s">
        <v>16</v>
      </c>
      <c r="B31" s="29"/>
      <c r="C31" s="29"/>
      <c r="D31" s="29"/>
      <c r="E31" s="29"/>
      <c r="F31" s="29"/>
      <c r="I31" s="31">
        <f>F29*10%</f>
        <v>22600</v>
      </c>
    </row>
    <row r="32" spans="1:9">
      <c r="A32" s="29"/>
      <c r="B32" s="29"/>
      <c r="C32" s="29"/>
      <c r="D32" s="29"/>
      <c r="E32" s="29"/>
      <c r="F32" s="29"/>
      <c r="I32" s="31">
        <f>F29-I30-I31</f>
        <v>198200</v>
      </c>
    </row>
    <row r="33" spans="1:6">
      <c r="A33" s="29"/>
      <c r="B33" s="29"/>
      <c r="C33" s="29"/>
      <c r="D33" s="29"/>
      <c r="E33" s="29"/>
      <c r="F33" s="29"/>
    </row>
    <row r="34" spans="1:6" ht="78" customHeight="1">
      <c r="A34" s="29"/>
      <c r="B34" s="29"/>
      <c r="C34" s="29"/>
      <c r="D34" s="29"/>
      <c r="E34" s="29"/>
      <c r="F34" s="29"/>
    </row>
  </sheetData>
  <mergeCells count="14">
    <mergeCell ref="A31:F34"/>
    <mergeCell ref="A28:E28"/>
    <mergeCell ref="A29:E29"/>
    <mergeCell ref="E16:F16"/>
    <mergeCell ref="A21:F21"/>
    <mergeCell ref="A12:B12"/>
    <mergeCell ref="A19:F19"/>
    <mergeCell ref="A20:F20"/>
    <mergeCell ref="A27:E27"/>
    <mergeCell ref="C24:C26"/>
    <mergeCell ref="D24:D26"/>
    <mergeCell ref="E24:E26"/>
    <mergeCell ref="F24:F26"/>
    <mergeCell ref="A16:B16"/>
  </mergeCells>
  <printOptions horizontalCentered="1"/>
  <pageMargins left="0.25" right="0.25" top="0.5" bottom="0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2021-05-26T06:58:23Z</dcterms:modified>
</cp:coreProperties>
</file>