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753B737-ED18-4FE1-8837-794676FFE3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Sheet1!$A$1:$I$36</definedName>
  </definedNames>
  <calcPr calcId="181029"/>
</workbook>
</file>

<file path=xl/calcChain.xml><?xml version="1.0" encoding="utf-8"?>
<calcChain xmlns="http://schemas.openxmlformats.org/spreadsheetml/2006/main">
  <c r="E25" i="1" l="1"/>
  <c r="F25" i="1" s="1"/>
  <c r="I25" i="1" s="1"/>
  <c r="E24" i="1"/>
  <c r="F24" i="1" s="1"/>
  <c r="E23" i="1"/>
  <c r="E22" i="1"/>
  <c r="F22" i="1" s="1"/>
  <c r="I24" i="1" l="1"/>
  <c r="F23" i="1"/>
  <c r="I23" i="1" s="1"/>
  <c r="E21" i="1" l="1"/>
  <c r="I22" i="1"/>
  <c r="E20" i="1"/>
  <c r="E19" i="1"/>
  <c r="F21" i="1" l="1"/>
  <c r="I21" i="1" s="1"/>
  <c r="F20" i="1"/>
  <c r="F19" i="1"/>
  <c r="I19" i="1" l="1"/>
  <c r="I20" i="1" l="1"/>
  <c r="I26" i="1" s="1"/>
</calcChain>
</file>

<file path=xl/sharedStrings.xml><?xml version="1.0" encoding="utf-8"?>
<sst xmlns="http://schemas.openxmlformats.org/spreadsheetml/2006/main" count="30" uniqueCount="24">
  <si>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</si>
  <si>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</si>
  <si>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</si>
  <si>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</si>
  <si>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</si>
  <si>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</si>
  <si>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</si>
  <si>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</si>
  <si>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</si>
  <si>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</si>
  <si>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</si>
  <si>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</si>
  <si>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Salman</t>
  </si>
  <si>
    <t>Over Head profit 25%</t>
  </si>
  <si>
    <t>Variation order of Fire pipe - Deutsche Bank Dolmen Mall Clifton Karachi</t>
  </si>
  <si>
    <t>Removal of M.S pipe 1" dia from the lift lobby at 15th Floor</t>
  </si>
  <si>
    <t>Removal &amp; re-installation of M.S pipe 1" dia from the Faith room at 15th Floor</t>
  </si>
  <si>
    <t>Removal &amp; re-installation of M.S pipe 1" dia from the Hall area at 15th Floor.</t>
  </si>
  <si>
    <t>Removal &amp; re-installation of M.S pipe 2-1/2" dia from the Hall area at 15th Floor.</t>
  </si>
  <si>
    <t>Removal &amp; re-installation of M.S pipe 2-1/2" dia from the washroom corridor area at 15th Floor.</t>
  </si>
  <si>
    <t>Removal &amp; re-installation of M.S pipe 1" dia from the relax area at 15th Floor</t>
  </si>
  <si>
    <t>Removal &amp; re-installation of M.S pipe 2-1/2" dia from the washroom corridor area at 16th Floor.</t>
  </si>
  <si>
    <t>Rm</t>
  </si>
  <si>
    <t>PES/DB/03/12/22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</si>
</sst>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/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1716160</xdr:colOff>
      <xdr:row>0</xdr:row>
      <xdr:rowOff>28575</xdr:rowOff>
    </xdr:from>
    <xdr:to>
      <xdr:col>5</xdr:col>
      <xdr:colOff>132227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910" y="28575"/>
          <a:ext cx="2654692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33</xdr:row>
      <xdr:rowOff>45720</xdr:rowOff>
    </xdr:from>
    <xdr:to>
      <xdr:col>1</xdr:col>
      <xdr:colOff>407035</xdr:colOff>
      <xdr:row>35</xdr:row>
      <xdr:rowOff>109803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87991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36"/>
  <sheetViews>
    <sheetView tabSelected="1" topLeftCell="A16" zoomScaleNormal="100" workbookViewId="0">
      <selection activeCell="I26" sqref="I26"/>
    </sheetView>
  </sheetViews>
  <sheetFormatPr defaultRowHeight="15" x14ac:dyDescent="0.25"/>
  <cols>
    <col min="1" max="1" width="4.28515625" style="2" customWidth="1"/>
    <col min="2" max="2" width="33.28515625" customWidth="1"/>
    <col min="3" max="3" width="10.140625" style="2" customWidth="1"/>
    <col min="4" max="4" width="8.85546875" style="2" customWidth="1"/>
    <col min="5" max="5" width="11.28515625" style="2" customWidth="1"/>
    <col min="6" max="6" width="5.5703125" style="3" bestFit="1" customWidth="1"/>
    <col min="7" max="7" width="7.140625" style="2" customWidth="1"/>
    <col min="8" max="8" width="6.28515625" style="2" customWidth="1"/>
    <col min="9" max="9" width="13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22.9" customHeight="1" x14ac:dyDescent="0.25">
      <c r="A11" s="31" t="s">
        <v>23</v>
      </c>
      <c r="B11" s="31"/>
      <c r="I11" s="12">
        <v>44921</v>
      </c>
    </row>
    <row r="12" spans="1:9" ht="6" customHeight="1" x14ac:dyDescent="0.25"/>
    <row r="13" spans="1:9" x14ac:dyDescent="0.25">
      <c r="A13" s="6"/>
      <c r="B13" s="6"/>
    </row>
    <row r="14" spans="1:9" ht="23.25" x14ac:dyDescent="0.35">
      <c r="A14" s="32" t="s">
        <v>12</v>
      </c>
      <c r="B14" s="32"/>
      <c r="C14" s="32"/>
      <c r="D14" s="32"/>
      <c r="E14" s="32"/>
      <c r="F14" s="32"/>
      <c r="G14" s="32"/>
      <c r="H14" s="32"/>
      <c r="I14" s="32"/>
    </row>
    <row r="15" spans="1:9" ht="8.25" customHeight="1" x14ac:dyDescent="0.35">
      <c r="A15" s="22"/>
      <c r="B15" s="22"/>
      <c r="C15" s="22"/>
      <c r="D15" s="22"/>
      <c r="E15" s="22"/>
      <c r="F15" s="22"/>
      <c r="G15" s="22"/>
      <c r="H15" s="22"/>
      <c r="I15" s="22"/>
    </row>
    <row r="16" spans="1:9" ht="40.5" customHeight="1" x14ac:dyDescent="0.25">
      <c r="A16" s="33" t="s">
        <v>14</v>
      </c>
      <c r="B16" s="33"/>
      <c r="C16" s="33"/>
      <c r="D16" s="33"/>
      <c r="E16" s="33"/>
      <c r="F16" s="33"/>
      <c r="G16" s="33"/>
      <c r="H16" s="33"/>
      <c r="I16" s="33"/>
    </row>
    <row r="17" spans="1:15" ht="14.25" customHeight="1" x14ac:dyDescent="0.25"/>
    <row r="18" spans="1:15" ht="47.25" x14ac:dyDescent="0.25">
      <c r="A18" s="13" t="s">
        <v>0</v>
      </c>
      <c r="B18" s="13" t="s">
        <v>1</v>
      </c>
      <c r="C18" s="14" t="s">
        <v>9</v>
      </c>
      <c r="D18" s="14" t="s">
        <v>8</v>
      </c>
      <c r="E18" s="14" t="s">
        <v>13</v>
      </c>
      <c r="F18" s="14" t="s">
        <v>11</v>
      </c>
      <c r="G18" s="13" t="s">
        <v>2</v>
      </c>
      <c r="H18" s="13" t="s">
        <v>3</v>
      </c>
      <c r="I18" s="15" t="s">
        <v>4</v>
      </c>
    </row>
    <row r="19" spans="1:15" s="8" customFormat="1" ht="31.5" x14ac:dyDescent="0.3">
      <c r="A19" s="17">
        <v>1</v>
      </c>
      <c r="B19" s="16" t="s">
        <v>15</v>
      </c>
      <c r="C19" s="18">
        <v>1580</v>
      </c>
      <c r="D19" s="21">
        <v>500</v>
      </c>
      <c r="E19" s="21">
        <f>SUM(C19+D19)*25%</f>
        <v>520</v>
      </c>
      <c r="F19" s="20">
        <f>SUM(C19+D19+E19)*7.5%</f>
        <v>195</v>
      </c>
      <c r="G19" s="17" t="s">
        <v>22</v>
      </c>
      <c r="H19" s="17">
        <v>3.65</v>
      </c>
      <c r="I19" s="18">
        <f>SUM(C19+D19+E19+F19)*H19</f>
        <v>10201.75</v>
      </c>
    </row>
    <row r="20" spans="1:15" s="8" customFormat="1" ht="47.25" x14ac:dyDescent="0.3">
      <c r="A20" s="17">
        <v>2</v>
      </c>
      <c r="B20" s="16" t="s">
        <v>16</v>
      </c>
      <c r="C20" s="18">
        <v>1580</v>
      </c>
      <c r="D20" s="21">
        <v>500</v>
      </c>
      <c r="E20" s="21">
        <f>SUM(C20+D20)*25%</f>
        <v>520</v>
      </c>
      <c r="F20" s="20">
        <f>SUM(C20+D20+E20)*7.5%</f>
        <v>195</v>
      </c>
      <c r="G20" s="17" t="s">
        <v>22</v>
      </c>
      <c r="H20" s="17">
        <v>3.04</v>
      </c>
      <c r="I20" s="18">
        <f>SUM(C20+D20+E20+F20)*H20</f>
        <v>8496.7999999999993</v>
      </c>
    </row>
    <row r="21" spans="1:15" s="8" customFormat="1" ht="47.25" x14ac:dyDescent="0.3">
      <c r="A21" s="17">
        <v>2</v>
      </c>
      <c r="B21" s="16" t="s">
        <v>20</v>
      </c>
      <c r="C21" s="18">
        <v>1580</v>
      </c>
      <c r="D21" s="21">
        <v>500</v>
      </c>
      <c r="E21" s="21">
        <f>SUM(C21+D21)*25%</f>
        <v>520</v>
      </c>
      <c r="F21" s="20">
        <f>SUM(C21+D21+E21)*7.5%</f>
        <v>195</v>
      </c>
      <c r="G21" s="17" t="s">
        <v>22</v>
      </c>
      <c r="H21" s="17">
        <v>5.8</v>
      </c>
      <c r="I21" s="18">
        <f>SUM(C21+D21+E21+F21)*H21</f>
        <v>16211</v>
      </c>
    </row>
    <row r="22" spans="1:15" s="8" customFormat="1" ht="47.25" x14ac:dyDescent="0.3">
      <c r="A22" s="17">
        <v>3</v>
      </c>
      <c r="B22" s="16" t="s">
        <v>17</v>
      </c>
      <c r="C22" s="18">
        <v>1580</v>
      </c>
      <c r="D22" s="21">
        <v>500</v>
      </c>
      <c r="E22" s="21">
        <f t="shared" ref="E22:E25" si="0">SUM(C22+D22)*25%</f>
        <v>520</v>
      </c>
      <c r="F22" s="20">
        <f t="shared" ref="F22:F25" si="1">SUM(C22+D22+E22)*7.5%</f>
        <v>195</v>
      </c>
      <c r="G22" s="17" t="s">
        <v>22</v>
      </c>
      <c r="H22" s="17">
        <v>24.5</v>
      </c>
      <c r="I22" s="18">
        <f>SUM(C22+D22+E22+F22)*H22</f>
        <v>68477.5</v>
      </c>
    </row>
    <row r="23" spans="1:15" s="8" customFormat="1" ht="47.25" x14ac:dyDescent="0.3">
      <c r="A23" s="17">
        <v>4</v>
      </c>
      <c r="B23" s="16" t="s">
        <v>18</v>
      </c>
      <c r="C23" s="18">
        <v>5452</v>
      </c>
      <c r="D23" s="21">
        <v>1150</v>
      </c>
      <c r="E23" s="21">
        <f t="shared" si="0"/>
        <v>1650.5</v>
      </c>
      <c r="F23" s="20">
        <f t="shared" si="1"/>
        <v>618.9375</v>
      </c>
      <c r="G23" s="17" t="s">
        <v>22</v>
      </c>
      <c r="H23" s="17">
        <v>3.65</v>
      </c>
      <c r="I23" s="18">
        <f t="shared" ref="I23:I25" si="2">SUM(C23+D23+E23+F23)*H23</f>
        <v>32380.746875000001</v>
      </c>
    </row>
    <row r="24" spans="1:15" s="8" customFormat="1" ht="63" x14ac:dyDescent="0.3">
      <c r="A24" s="17">
        <v>5</v>
      </c>
      <c r="B24" s="16" t="s">
        <v>19</v>
      </c>
      <c r="C24" s="18">
        <v>5452</v>
      </c>
      <c r="D24" s="21">
        <v>1150</v>
      </c>
      <c r="E24" s="21">
        <f t="shared" si="0"/>
        <v>1650.5</v>
      </c>
      <c r="F24" s="20">
        <f t="shared" si="1"/>
        <v>618.9375</v>
      </c>
      <c r="G24" s="17" t="s">
        <v>22</v>
      </c>
      <c r="H24" s="17">
        <v>3.65</v>
      </c>
      <c r="I24" s="18">
        <f t="shared" si="2"/>
        <v>32380.746875000001</v>
      </c>
    </row>
    <row r="25" spans="1:15" s="8" customFormat="1" ht="63" x14ac:dyDescent="0.3">
      <c r="A25" s="17">
        <v>6</v>
      </c>
      <c r="B25" s="16" t="s">
        <v>21</v>
      </c>
      <c r="C25" s="18">
        <v>5452</v>
      </c>
      <c r="D25" s="21">
        <v>1150</v>
      </c>
      <c r="E25" s="21">
        <f t="shared" si="0"/>
        <v>1650.5</v>
      </c>
      <c r="F25" s="20">
        <f t="shared" si="1"/>
        <v>618.9375</v>
      </c>
      <c r="G25" s="17" t="s">
        <v>22</v>
      </c>
      <c r="H25" s="17">
        <v>12.8</v>
      </c>
      <c r="I25" s="18">
        <f t="shared" si="2"/>
        <v>113554.40000000001</v>
      </c>
    </row>
    <row r="26" spans="1:15" s="8" customFormat="1" ht="23.25" customHeight="1" thickBot="1" x14ac:dyDescent="0.35">
      <c r="A26" s="34" t="s">
        <v>5</v>
      </c>
      <c r="B26" s="34"/>
      <c r="C26" s="34"/>
      <c r="D26" s="34"/>
      <c r="E26" s="34"/>
      <c r="F26" s="34"/>
      <c r="G26" s="34"/>
      <c r="H26" s="34"/>
      <c r="I26" s="19">
        <f>SUM(I19:I25)</f>
        <v>281702.94375000003</v>
      </c>
      <c r="K26" s="23"/>
      <c r="L26" s="24"/>
      <c r="M26" s="7"/>
      <c r="O26" s="9"/>
    </row>
    <row r="27" spans="1:15" ht="9.6" customHeight="1" thickTop="1" x14ac:dyDescent="0.25"/>
    <row r="28" spans="1:15" ht="9.6" customHeight="1" x14ac:dyDescent="0.25"/>
    <row r="29" spans="1:15" ht="20.25" customHeight="1" x14ac:dyDescent="0.25">
      <c r="A29" s="4" t="s">
        <v>6</v>
      </c>
      <c r="B29" s="5"/>
      <c r="L29" s="11"/>
      <c r="M29" s="11"/>
      <c r="N29" s="11"/>
    </row>
    <row r="30" spans="1:15" ht="8.4499999999999993" customHeight="1" x14ac:dyDescent="0.25">
      <c r="A30" s="4"/>
      <c r="B30" s="5"/>
    </row>
    <row r="31" spans="1:15" s="8" customFormat="1" ht="18.75" x14ac:dyDescent="0.3">
      <c r="A31" s="25" t="s">
        <v>7</v>
      </c>
      <c r="B31" s="26"/>
      <c r="C31" s="27"/>
      <c r="D31" s="27"/>
      <c r="E31" s="27"/>
      <c r="F31" s="28"/>
      <c r="G31" s="27"/>
      <c r="H31" s="27"/>
      <c r="I31" s="28"/>
    </row>
    <row r="32" spans="1:15" s="8" customFormat="1" ht="10.15" customHeight="1" x14ac:dyDescent="0.3">
      <c r="A32" s="25"/>
      <c r="B32" s="25"/>
      <c r="C32" s="27"/>
      <c r="D32" s="27"/>
      <c r="E32" s="27"/>
      <c r="F32" s="28"/>
      <c r="G32" s="27"/>
      <c r="H32" s="27"/>
      <c r="I32" s="28"/>
      <c r="K32" s="23"/>
    </row>
    <row r="33" spans="1:11" s="8" customFormat="1" ht="18.75" x14ac:dyDescent="0.3">
      <c r="A33" s="29" t="s">
        <v>10</v>
      </c>
      <c r="B33" s="30"/>
      <c r="C33" s="27"/>
      <c r="D33" s="27"/>
      <c r="E33" s="27"/>
      <c r="F33" s="28"/>
      <c r="G33" s="27"/>
      <c r="H33" s="27"/>
      <c r="I33" s="28"/>
      <c r="K33" s="23"/>
    </row>
    <row r="34" spans="1:11" x14ac:dyDescent="0.25">
      <c r="K34" s="1"/>
    </row>
    <row r="35" spans="1:11" x14ac:dyDescent="0.25">
      <c r="K35" s="1"/>
    </row>
    <row r="36" spans="1:11" x14ac:dyDescent="0.25">
      <c r="K36" s="10"/>
    </row>
  </sheetData>
  <mergeCells count="4">
    <mergeCell ref="A11:B11"/>
    <mergeCell ref="A14:I14"/>
    <mergeCell ref="A16:I16"/>
    <mergeCell ref="A26:H26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2023-03-22T14:45:31Z</dcterms:modified>
</cp:coreProperties>
</file>