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filterPrivacy="1" defaultThemeVersion="124226"/>
  <xr:revisionPtr revIDLastSave="0" documentId="13_ncr:1_{84DCCC4D-BD1C-4415-BF4F-EE16775A49A2}" xr6:coauthVersionLast="47" xr6:coauthVersionMax="47" xr10:uidLastSave="{00000000-0000-0000-0000-000000000000}"/>
  <bookViews>
    <workbookView minimized="1" xWindow="3585" yWindow="3585" windowWidth="21600" windowHeight="11385" xr2:uid="{00000000-000D-0000-FFFF-FFFF00000000}"/>
  </bookViews>
  <sheets>
    <sheet name="Fire" sheetId="2" r:id="rId1"/>
  </sheets>
  <definedNames>
    <definedName name="_xlnm.Print_Area" localSheetId="0">Fire!$A$1:$H$35</definedName>
  </definedNames>
  <calcPr calcId="181029"/>
</workbook>
</file>

<file path=xl/calcChain.xml><?xml version="1.0" encoding="utf-8"?>
<calcChain xmlns="http://schemas.openxmlformats.org/spreadsheetml/2006/main">
  <c r="H24" i="2" l="1"/>
  <c r="H23" i="2"/>
  <c r="G23" i="2"/>
  <c r="H16" i="2"/>
  <c r="G16" i="2"/>
  <c r="H22" i="2"/>
  <c r="G22" i="2"/>
  <c r="H21" i="2"/>
  <c r="G21" i="2"/>
  <c r="H19" i="2"/>
  <c r="G19" i="2"/>
  <c r="H18" i="2"/>
  <c r="G18" i="2"/>
  <c r="H15" i="2"/>
  <c r="G15" i="2"/>
  <c r="H25" i="2" l="1"/>
  <c r="G25" i="2"/>
  <c r="G27" i="2" s="1"/>
  <c r="H26" i="2" l="1"/>
  <c r="H27" i="2" l="1"/>
  <c r="G28" i="2" s="1"/>
</calcChain>
</file>

<file path=xl/sharedStrings.xml><?xml version="1.0" encoding="utf-8"?>
<sst xmlns="http://schemas.openxmlformats.org/spreadsheetml/2006/main" count="44" uniqueCount="33">
  <si>
    <t>S. #</t>
  </si>
  <si>
    <t>Description</t>
  </si>
  <si>
    <t>Unit</t>
  </si>
  <si>
    <t>Qty</t>
  </si>
  <si>
    <t>Total Amount Rs</t>
  </si>
  <si>
    <t>Job</t>
  </si>
  <si>
    <t>Nos</t>
  </si>
  <si>
    <t>M/S Dawat-e-Hadiyah Burhani Mahal</t>
  </si>
  <si>
    <t>Mciver Road, Karachi</t>
  </si>
  <si>
    <t>SST Tax 13%</t>
  </si>
  <si>
    <t>For PIONEER SERVICES.</t>
  </si>
  <si>
    <t>i</t>
  </si>
  <si>
    <t>ii</t>
  </si>
  <si>
    <t>Material Rate</t>
  </si>
  <si>
    <t>Labour Rate</t>
  </si>
  <si>
    <t>Material Amount</t>
  </si>
  <si>
    <t>Labour Amount</t>
  </si>
  <si>
    <t>Grand Total Amount Rs</t>
  </si>
  <si>
    <t>Invoice</t>
  </si>
  <si>
    <t>Date</t>
  </si>
  <si>
    <t>Invoice #</t>
  </si>
  <si>
    <t>NTN #</t>
  </si>
  <si>
    <t>4312149-7</t>
  </si>
  <si>
    <t>321</t>
  </si>
  <si>
    <t xml:space="preserve">Supply &amp; installation of Rectangular M.S Pipe 6 x 2 x 14 Rft with M.S Bracket, rawal bolt etc </t>
  </si>
  <si>
    <t>Supply of Air Curtain with related fittings for the Project Food Court - The North Walk Shopping Mall</t>
  </si>
  <si>
    <t>Air Curtain 04 Feet</t>
  </si>
  <si>
    <t>Air Curtain 06 Feet</t>
  </si>
  <si>
    <t>02 Coat primer paiting, 02 coat of epoxy primer and then 2 coat epoxy paint on rectangular pipe as instructed.</t>
  </si>
  <si>
    <t>Supply of Air Curtain</t>
  </si>
  <si>
    <t>Installation of Air Curtain</t>
  </si>
  <si>
    <t>Providing &amp; installation of Photo senser for auto ON / OFF including control / power wiring / t ermination for entring and exiting door.</t>
  </si>
  <si>
    <t>Testing and commisssioing of Air Curtain.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</si>
</sst>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1" applyNumberFormat="1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/>
    <xf numFmtId="0" fontId="8" fillId="0" borderId="0" xfId="0" applyFont="1"/>
    <xf numFmtId="0" fontId="5" fillId="0" borderId="0" xfId="0" applyFont="1" applyAlignment="1">
      <alignment horizontal="left"/>
    </xf>
    <xf numFmtId="164" fontId="2" fillId="0" borderId="0" xfId="0" applyNumberFormat="1" applyFont="1"/>
    <xf numFmtId="164" fontId="9" fillId="0" borderId="2" xfId="1" applyNumberFormat="1" applyFont="1" applyBorder="1" applyAlignment="1">
      <alignment vertical="center"/>
    </xf>
    <xf numFmtId="0" fontId="10" fillId="0" borderId="0" xfId="0" applyFont="1"/>
    <xf numFmtId="164" fontId="9" fillId="0" borderId="3" xfId="1" applyNumberFormat="1" applyFont="1" applyBorder="1" applyAlignment="1">
      <alignment vertical="center"/>
    </xf>
    <xf numFmtId="165" fontId="2" fillId="0" borderId="0" xfId="0" applyNumberFormat="1" applyFont="1"/>
    <xf numFmtId="43" fontId="2" fillId="0" borderId="0" xfId="0" applyNumberFormat="1" applyFont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164" fontId="6" fillId="0" borderId="2" xfId="1" applyNumberFormat="1" applyFont="1" applyBorder="1" applyAlignment="1">
      <alignment vertical="center"/>
    </xf>
    <xf numFmtId="164" fontId="6" fillId="0" borderId="2" xfId="1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164" fontId="3" fillId="0" borderId="0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4" fillId="0" borderId="2" xfId="1" quotePrefix="1" applyNumberFormat="1" applyFont="1" applyBorder="1" applyAlignment="1">
      <alignment horizontal="right" vertical="center"/>
    </xf>
    <xf numFmtId="0" fontId="6" fillId="0" borderId="0" xfId="0" applyFont="1" applyAlignment="1">
      <alignment horizontal="left"/>
    </xf>
    <xf numFmtId="0" fontId="14" fillId="0" borderId="2" xfId="0" applyFont="1" applyBorder="1" applyAlignment="1">
      <alignment horizontal="right"/>
    </xf>
    <xf numFmtId="0" fontId="6" fillId="0" borderId="0" xfId="0" applyFont="1" applyAlignment="1">
      <alignment horizontal="left" vertical="center"/>
    </xf>
    <xf numFmtId="14" fontId="6" fillId="0" borderId="2" xfId="1" applyNumberFormat="1" applyFont="1" applyBorder="1"/>
    <xf numFmtId="0" fontId="14" fillId="0" borderId="2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right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1315720</xdr:colOff>
      <xdr:row>0</xdr:row>
      <xdr:rowOff>174121</xdr:rowOff>
    </xdr:from>
    <xdr:to>
      <xdr:col>7</xdr:col>
      <xdr:colOff>180975</xdr:colOff>
      <xdr:row>2</xdr:row>
      <xdr:rowOff>212220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639570" y="174121"/>
          <a:ext cx="4342130" cy="5143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550545</xdr:colOff>
      <xdr:row>0</xdr:row>
      <xdr:rowOff>0</xdr:rowOff>
    </xdr:from>
    <xdr:to>
      <xdr:col>1</xdr:col>
      <xdr:colOff>1410970</xdr:colOff>
      <xdr:row>3</xdr:row>
      <xdr:rowOff>19049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74395" y="0"/>
          <a:ext cx="860425" cy="7334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133230</xdr:colOff>
      <xdr:row>30</xdr:row>
      <xdr:rowOff>158750</xdr:rowOff>
    </xdr:from>
    <xdr:to>
      <xdr:col>1</xdr:col>
      <xdr:colOff>616119</xdr:colOff>
      <xdr:row>33</xdr:row>
      <xdr:rowOff>63500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230" y="9702800"/>
          <a:ext cx="806739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K38"/>
  <sheetViews>
    <sheetView tabSelected="1" topLeftCell="A10" zoomScaleNormal="100" workbookViewId="0">
      <selection activeCell="K15" sqref="K15"/>
    </sheetView>
  </sheetViews>
  <sheetFormatPr defaultColWidth="8.85546875" defaultRowHeight="18.75" x14ac:dyDescent="0.3"/>
  <cols>
    <col min="1" max="1" width="4.85546875" style="1" customWidth="1"/>
    <col min="2" max="2" width="41.42578125" style="2" customWidth="1"/>
    <col min="3" max="3" width="6.28515625" style="1" customWidth="1"/>
    <col min="4" max="4" width="5.140625" style="1" bestFit="1" customWidth="1"/>
    <col min="5" max="6" width="9.140625" style="1" customWidth="1"/>
    <col min="7" max="7" width="11" style="1" customWidth="1"/>
    <col min="8" max="8" width="11.85546875" style="3" customWidth="1"/>
    <col min="9" max="10" width="8.85546875" style="2"/>
    <col min="11" max="11" width="18.28515625" style="2" bestFit="1" customWidth="1"/>
    <col min="12" max="16384" width="8.85546875" style="2"/>
  </cols>
  <sheetData>
    <row r="7" spans="1:8" x14ac:dyDescent="0.3">
      <c r="A7" s="9" t="s">
        <v>7</v>
      </c>
      <c r="B7" s="9"/>
      <c r="C7" s="29"/>
      <c r="D7" s="29"/>
      <c r="E7" s="25"/>
      <c r="F7" s="31" t="s">
        <v>19</v>
      </c>
      <c r="G7" s="31"/>
      <c r="H7" s="30">
        <v>45099</v>
      </c>
    </row>
    <row r="8" spans="1:8" x14ac:dyDescent="0.3">
      <c r="A8" s="9" t="s">
        <v>8</v>
      </c>
      <c r="B8" s="9"/>
      <c r="C8" s="9"/>
      <c r="D8" s="9"/>
      <c r="E8" s="25"/>
      <c r="F8" s="31" t="s">
        <v>20</v>
      </c>
      <c r="G8" s="31"/>
      <c r="H8" s="26" t="s">
        <v>23</v>
      </c>
    </row>
    <row r="9" spans="1:8" x14ac:dyDescent="0.3">
      <c r="A9" s="27"/>
      <c r="B9" s="27"/>
      <c r="C9" s="27"/>
      <c r="D9" s="27"/>
      <c r="E9" s="25"/>
      <c r="F9" s="31" t="s">
        <v>21</v>
      </c>
      <c r="G9" s="31"/>
      <c r="H9" s="28" t="s">
        <v>22</v>
      </c>
    </row>
    <row r="10" spans="1:8" ht="5.25" customHeight="1" x14ac:dyDescent="0.3"/>
    <row r="11" spans="1:8" s="8" customFormat="1" ht="30.6" customHeight="1" x14ac:dyDescent="0.35">
      <c r="A11" s="32" t="s">
        <v>18</v>
      </c>
      <c r="B11" s="32"/>
      <c r="C11" s="32"/>
      <c r="D11" s="32"/>
      <c r="E11" s="32"/>
      <c r="F11" s="32"/>
      <c r="G11" s="32"/>
      <c r="H11" s="32"/>
    </row>
    <row r="12" spans="1:8" s="8" customFormat="1" ht="3" customHeight="1" x14ac:dyDescent="0.35">
      <c r="A12" s="33"/>
      <c r="B12" s="33"/>
      <c r="C12" s="33"/>
      <c r="D12" s="33"/>
      <c r="E12" s="33"/>
      <c r="F12" s="33"/>
      <c r="G12" s="33"/>
      <c r="H12" s="33"/>
    </row>
    <row r="13" spans="1:8" s="8" customFormat="1" ht="60.75" customHeight="1" x14ac:dyDescent="0.35">
      <c r="A13" s="33" t="s">
        <v>25</v>
      </c>
      <c r="B13" s="33"/>
      <c r="C13" s="33"/>
      <c r="D13" s="33"/>
      <c r="E13" s="33"/>
      <c r="F13" s="33"/>
      <c r="G13" s="33"/>
      <c r="H13" s="33"/>
    </row>
    <row r="14" spans="1:8" ht="31.5" x14ac:dyDescent="0.3">
      <c r="A14" s="16" t="s">
        <v>0</v>
      </c>
      <c r="B14" s="16" t="s">
        <v>1</v>
      </c>
      <c r="C14" s="16" t="s">
        <v>2</v>
      </c>
      <c r="D14" s="16" t="s">
        <v>3</v>
      </c>
      <c r="E14" s="17" t="s">
        <v>13</v>
      </c>
      <c r="F14" s="17" t="s">
        <v>14</v>
      </c>
      <c r="G14" s="17" t="s">
        <v>15</v>
      </c>
      <c r="H14" s="17" t="s">
        <v>16</v>
      </c>
    </row>
    <row r="15" spans="1:8" ht="67.5" customHeight="1" x14ac:dyDescent="0.3">
      <c r="A15" s="19">
        <v>1</v>
      </c>
      <c r="B15" s="20" t="s">
        <v>24</v>
      </c>
      <c r="C15" s="19" t="s">
        <v>6</v>
      </c>
      <c r="D15" s="19">
        <v>5</v>
      </c>
      <c r="E15" s="22">
        <v>10000</v>
      </c>
      <c r="F15" s="22">
        <v>1500</v>
      </c>
      <c r="G15" s="21">
        <f>E15*D15</f>
        <v>50000</v>
      </c>
      <c r="H15" s="21">
        <f>F15*D15</f>
        <v>7500</v>
      </c>
    </row>
    <row r="16" spans="1:8" ht="53.25" customHeight="1" x14ac:dyDescent="0.3">
      <c r="A16" s="19">
        <v>2</v>
      </c>
      <c r="B16" s="20" t="s">
        <v>28</v>
      </c>
      <c r="C16" s="19" t="s">
        <v>5</v>
      </c>
      <c r="D16" s="19">
        <v>5</v>
      </c>
      <c r="E16" s="22">
        <v>8000</v>
      </c>
      <c r="F16" s="22">
        <v>2000</v>
      </c>
      <c r="G16" s="21">
        <f>E16*D16</f>
        <v>40000</v>
      </c>
      <c r="H16" s="21">
        <f>F16*D16</f>
        <v>10000</v>
      </c>
    </row>
    <row r="17" spans="1:11" x14ac:dyDescent="0.3">
      <c r="A17" s="19">
        <v>3</v>
      </c>
      <c r="B17" s="20" t="s">
        <v>29</v>
      </c>
      <c r="C17" s="19"/>
      <c r="D17" s="19"/>
      <c r="E17" s="22"/>
      <c r="F17" s="22"/>
      <c r="G17" s="21"/>
      <c r="H17" s="21"/>
    </row>
    <row r="18" spans="1:11" ht="21" customHeight="1" x14ac:dyDescent="0.3">
      <c r="A18" s="19" t="s">
        <v>11</v>
      </c>
      <c r="B18" s="20" t="s">
        <v>26</v>
      </c>
      <c r="C18" s="19" t="s">
        <v>6</v>
      </c>
      <c r="D18" s="19">
        <v>4</v>
      </c>
      <c r="E18" s="22">
        <v>40000</v>
      </c>
      <c r="F18" s="22">
        <v>0</v>
      </c>
      <c r="G18" s="21">
        <f>E18*D18</f>
        <v>160000</v>
      </c>
      <c r="H18" s="21">
        <f>F18*D18</f>
        <v>0</v>
      </c>
    </row>
    <row r="19" spans="1:11" ht="21" customHeight="1" x14ac:dyDescent="0.3">
      <c r="A19" s="19" t="s">
        <v>12</v>
      </c>
      <c r="B19" s="20" t="s">
        <v>27</v>
      </c>
      <c r="C19" s="19" t="s">
        <v>6</v>
      </c>
      <c r="D19" s="19">
        <v>3</v>
      </c>
      <c r="E19" s="22">
        <v>62000</v>
      </c>
      <c r="F19" s="22">
        <v>0</v>
      </c>
      <c r="G19" s="21">
        <f>E19*D19</f>
        <v>186000</v>
      </c>
      <c r="H19" s="21">
        <f>F19*D19</f>
        <v>0</v>
      </c>
    </row>
    <row r="20" spans="1:11" x14ac:dyDescent="0.3">
      <c r="A20" s="19">
        <v>3</v>
      </c>
      <c r="B20" s="20" t="s">
        <v>30</v>
      </c>
      <c r="C20" s="19"/>
      <c r="D20" s="19"/>
      <c r="E20" s="22"/>
      <c r="F20" s="22"/>
      <c r="G20" s="21"/>
      <c r="H20" s="21"/>
    </row>
    <row r="21" spans="1:11" x14ac:dyDescent="0.3">
      <c r="A21" s="19" t="s">
        <v>11</v>
      </c>
      <c r="B21" s="20" t="s">
        <v>26</v>
      </c>
      <c r="C21" s="19" t="s">
        <v>6</v>
      </c>
      <c r="D21" s="19">
        <v>2</v>
      </c>
      <c r="E21" s="22"/>
      <c r="F21" s="22">
        <v>2000</v>
      </c>
      <c r="G21" s="21">
        <f>E21*D21</f>
        <v>0</v>
      </c>
      <c r="H21" s="21">
        <f>F21*D21</f>
        <v>4000</v>
      </c>
    </row>
    <row r="22" spans="1:11" x14ac:dyDescent="0.3">
      <c r="A22" s="19" t="s">
        <v>12</v>
      </c>
      <c r="B22" s="20" t="s">
        <v>27</v>
      </c>
      <c r="C22" s="19" t="s">
        <v>6</v>
      </c>
      <c r="D22" s="19">
        <v>3</v>
      </c>
      <c r="E22" s="22"/>
      <c r="F22" s="22">
        <v>2000</v>
      </c>
      <c r="G22" s="21">
        <f>E22*D22</f>
        <v>0</v>
      </c>
      <c r="H22" s="21">
        <f>F22*D22</f>
        <v>6000</v>
      </c>
    </row>
    <row r="23" spans="1:11" ht="63" x14ac:dyDescent="0.3">
      <c r="A23" s="19">
        <v>3</v>
      </c>
      <c r="B23" s="20" t="s">
        <v>31</v>
      </c>
      <c r="C23" s="19" t="s">
        <v>6</v>
      </c>
      <c r="D23" s="19">
        <v>5</v>
      </c>
      <c r="E23" s="22">
        <v>4000</v>
      </c>
      <c r="F23" s="22">
        <v>1500</v>
      </c>
      <c r="G23" s="21">
        <f>E23*D23</f>
        <v>20000</v>
      </c>
      <c r="H23" s="21">
        <f>F23*D23</f>
        <v>7500</v>
      </c>
    </row>
    <row r="24" spans="1:11" x14ac:dyDescent="0.3">
      <c r="A24" s="19">
        <v>4</v>
      </c>
      <c r="B24" s="20" t="s">
        <v>32</v>
      </c>
      <c r="C24" s="19" t="s">
        <v>5</v>
      </c>
      <c r="D24" s="19">
        <v>5</v>
      </c>
      <c r="E24" s="22">
        <v>0</v>
      </c>
      <c r="F24" s="22">
        <v>500</v>
      </c>
      <c r="G24" s="21"/>
      <c r="H24" s="21">
        <f>F24*D24</f>
        <v>2500</v>
      </c>
    </row>
    <row r="25" spans="1:11" x14ac:dyDescent="0.3">
      <c r="A25" s="34" t="s">
        <v>4</v>
      </c>
      <c r="B25" s="34"/>
      <c r="C25" s="34"/>
      <c r="D25" s="34"/>
      <c r="E25" s="34"/>
      <c r="F25" s="34"/>
      <c r="G25" s="13">
        <f>SUM(G15:G24)</f>
        <v>456000</v>
      </c>
      <c r="H25" s="13">
        <f>SUM(H15:H24)</f>
        <v>37500</v>
      </c>
    </row>
    <row r="26" spans="1:11" x14ac:dyDescent="0.3">
      <c r="A26" s="34" t="s">
        <v>9</v>
      </c>
      <c r="B26" s="34"/>
      <c r="C26" s="34"/>
      <c r="D26" s="34"/>
      <c r="E26" s="34"/>
      <c r="F26" s="34"/>
      <c r="G26" s="11">
        <v>0</v>
      </c>
      <c r="H26" s="11">
        <f>H25*13%</f>
        <v>4875</v>
      </c>
      <c r="K26" s="10"/>
    </row>
    <row r="27" spans="1:11" x14ac:dyDescent="0.3">
      <c r="A27" s="34" t="s">
        <v>4</v>
      </c>
      <c r="B27" s="34"/>
      <c r="C27" s="34"/>
      <c r="D27" s="34"/>
      <c r="E27" s="34"/>
      <c r="F27" s="34"/>
      <c r="G27" s="11">
        <f>SUM(G25:G26)</f>
        <v>456000</v>
      </c>
      <c r="H27" s="11">
        <f>SUM(H25:H26)</f>
        <v>42375</v>
      </c>
      <c r="K27" s="14"/>
    </row>
    <row r="28" spans="1:11" ht="19.5" thickBot="1" x14ac:dyDescent="0.35">
      <c r="A28" s="34" t="s">
        <v>17</v>
      </c>
      <c r="B28" s="34"/>
      <c r="C28" s="34"/>
      <c r="D28" s="34"/>
      <c r="E28" s="34"/>
      <c r="F28" s="34"/>
      <c r="G28" s="35">
        <f>H27+G27</f>
        <v>498375</v>
      </c>
      <c r="H28" s="36"/>
      <c r="I28" s="12"/>
      <c r="K28" s="15"/>
    </row>
    <row r="29" spans="1:11" ht="19.5" thickTop="1" x14ac:dyDescent="0.3">
      <c r="A29" s="23"/>
      <c r="B29" s="23"/>
      <c r="C29" s="23"/>
      <c r="D29" s="23"/>
      <c r="E29" s="23"/>
      <c r="F29" s="23"/>
      <c r="G29" s="24"/>
      <c r="H29" s="24"/>
      <c r="I29" s="12"/>
      <c r="K29" s="15"/>
    </row>
    <row r="30" spans="1:11" ht="18.75" customHeight="1" x14ac:dyDescent="0.3">
      <c r="A30" s="18" t="s">
        <v>10</v>
      </c>
      <c r="B30" s="5"/>
      <c r="K30" s="10"/>
    </row>
    <row r="31" spans="1:11" x14ac:dyDescent="0.3">
      <c r="A31" s="4"/>
      <c r="B31" s="4"/>
      <c r="K31" s="10"/>
    </row>
    <row r="32" spans="1:11" x14ac:dyDescent="0.3">
      <c r="A32" s="6"/>
      <c r="B32" s="7"/>
    </row>
    <row r="33" spans="11:11" x14ac:dyDescent="0.3">
      <c r="K33" s="15"/>
    </row>
    <row r="34" spans="11:11" x14ac:dyDescent="0.3">
      <c r="K34" s="15"/>
    </row>
    <row r="38" spans="11:11" x14ac:dyDescent="0.3">
      <c r="K38" s="10"/>
    </row>
  </sheetData>
  <mergeCells count="11">
    <mergeCell ref="A13:H13"/>
    <mergeCell ref="A25:F25"/>
    <mergeCell ref="A26:F26"/>
    <mergeCell ref="A27:F27"/>
    <mergeCell ref="A28:F28"/>
    <mergeCell ref="G28:H28"/>
    <mergeCell ref="F7:G7"/>
    <mergeCell ref="F8:G8"/>
    <mergeCell ref="F9:G9"/>
    <mergeCell ref="A11:H11"/>
    <mergeCell ref="A12:H12"/>
  </mergeCells>
  <printOptions horizontalCentered="1"/>
  <pageMargins left="0" right="0" top="0" bottom="0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Fire</vt:lpstr>
      <vt:lpstr>Fire!Print_Area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2023-06-22T07:23:14Z</dcterms:modified>
</cp:coreProperties>
</file>