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F993994C-A598-4A01-9BF1-D34A2F5251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3" i="1" l="1"/>
  <c r="E32" i="1"/>
  <c r="F32" i="1" s="1"/>
  <c r="I32" i="1" s="1"/>
  <c r="E31" i="1"/>
  <c r="F31" i="1" s="1"/>
  <c r="E30" i="1"/>
  <c r="F30" i="1" s="1"/>
  <c r="I30" i="1" l="1"/>
  <c r="I31" i="1"/>
</calcChain>
</file>

<file path=xl/sharedStrings.xml><?xml version="1.0" encoding="utf-8"?>
<sst xmlns="http://schemas.openxmlformats.org/spreadsheetml/2006/main" count="23" uniqueCount="21">
  <si>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</si>
  <si>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</si>
  <si>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</si>
  <si>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</si>
  <si>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</si>
  <si>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</si>
  <si>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</si>
  <si>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</si>
  <si>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Material Rate</t>
  </si>
  <si>
    <t>Bilal Habib</t>
  </si>
  <si>
    <t>Tax 7.5%</t>
  </si>
  <si>
    <t>Variation order for VAVs &amp; thermostat wiring - GSK Office Dolmen Mall Clifton Karachi</t>
  </si>
  <si>
    <t>Supply &amp; installation of power wiring from isolator to VAVs.</t>
  </si>
  <si>
    <t>Supply &amp; installation of belden control wire from VAVs to thermostat.</t>
  </si>
  <si>
    <t>Job</t>
  </si>
  <si>
    <t>PES/GSK/003/01/23</t>
  </si>
  <si>
    <t>Labor Rate</t>
  </si>
  <si>
    <t xml:space="preserve">Attn: Mr. S. Talal. </t>
  </si>
  <si>
    <t>(as per request of Mr. Zain Makhdumi)</t>
  </si>
  <si>
    <t>Over Head profit 15%</t>
  </si>
  <si>
    <t>Supply &amp; installation of flexbile and related fittings.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</si>
</sst>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4" fontId="4" fillId="0" borderId="1" xfId="1" applyNumberFormat="1" applyFont="1" applyBorder="1" applyAlignment="1">
      <alignment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right" vertical="center"/>
    </xf>
    <xf numFmtId="164" fontId="6" fillId="0" borderId="0" xfId="1" applyNumberFormat="1" applyFont="1"/>
    <xf numFmtId="164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right" vertical="center"/>
    </xf>
    <xf numFmtId="164" fontId="8" fillId="0" borderId="1" xfId="1" applyNumberFormat="1" applyFont="1" applyBorder="1" applyAlignment="1">
      <alignment horizontal="right" vertical="center" wrapText="1"/>
    </xf>
    <xf numFmtId="164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4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164" fontId="9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1685925</xdr:colOff>
      <xdr:row>0</xdr:row>
      <xdr:rowOff>47624</xdr:rowOff>
    </xdr:from>
    <xdr:to>
      <xdr:col>5</xdr:col>
      <xdr:colOff>353060</xdr:colOff>
      <xdr:row>5</xdr:row>
      <xdr:rowOff>152399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47624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140335</xdr:colOff>
      <xdr:row>43</xdr:row>
      <xdr:rowOff>140970</xdr:rowOff>
    </xdr:from>
    <xdr:to>
      <xdr:col>1</xdr:col>
      <xdr:colOff>407035</xdr:colOff>
      <xdr:row>46</xdr:row>
      <xdr:rowOff>14553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101612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O46"/>
  <sheetViews>
    <sheetView tabSelected="1" topLeftCell="A19" zoomScaleNormal="100" workbookViewId="0">
      <selection activeCell="I33" sqref="I33"/>
    </sheetView>
  </sheetViews>
  <sheetFormatPr defaultRowHeight="15" x14ac:dyDescent="0.25"/>
  <cols>
    <col min="1" max="1" width="4.28515625" style="2" customWidth="1"/>
    <col min="2" max="2" width="27.5703125" customWidth="1"/>
    <col min="3" max="3" width="10.140625" style="2" customWidth="1"/>
    <col min="4" max="4" width="8.85546875" style="2" customWidth="1"/>
    <col min="5" max="5" width="10.42578125" style="2" customWidth="1"/>
    <col min="6" max="6" width="9.42578125" style="3" customWidth="1"/>
    <col min="7" max="7" width="6" style="2" customWidth="1"/>
    <col min="8" max="8" width="6.5703125" style="2" customWidth="1"/>
    <col min="9" max="9" width="14.7109375" style="3" customWidth="1"/>
    <col min="11" max="11" width="11.140625" bestFit="1" customWidth="1"/>
    <col min="13" max="13" width="11.7109375" customWidth="1"/>
    <col min="15" max="15" width="12.140625" customWidth="1"/>
  </cols>
  <sheetData>
    <row r="7" ht="10.9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2" ht="3.75" customHeight="1" x14ac:dyDescent="0.25"/>
    <row r="13" ht="3.75" customHeight="1" x14ac:dyDescent="0.25"/>
    <row r="19" spans="1:9" ht="3.75" customHeight="1" x14ac:dyDescent="0.25"/>
    <row r="20" spans="1:9" ht="22.9" customHeight="1" x14ac:dyDescent="0.25">
      <c r="A20" s="33" t="s">
        <v>15</v>
      </c>
      <c r="B20" s="33"/>
      <c r="I20" s="12">
        <v>44930</v>
      </c>
    </row>
    <row r="21" spans="1:9" ht="6" customHeight="1" x14ac:dyDescent="0.25"/>
    <row r="22" spans="1:9" x14ac:dyDescent="0.25">
      <c r="A22" s="6"/>
      <c r="B22" s="6"/>
    </row>
    <row r="23" spans="1:9" ht="12.75" customHeight="1" x14ac:dyDescent="0.25">
      <c r="A23" s="6"/>
      <c r="B23" s="6"/>
    </row>
    <row r="24" spans="1:9" ht="23.25" x14ac:dyDescent="0.35">
      <c r="A24" s="34" t="s">
        <v>17</v>
      </c>
      <c r="B24" s="34"/>
      <c r="C24" s="34"/>
      <c r="D24" s="34"/>
      <c r="E24" s="34"/>
      <c r="F24" s="34"/>
      <c r="G24" s="34"/>
      <c r="H24" s="34"/>
      <c r="I24" s="34"/>
    </row>
    <row r="25" spans="1:9" ht="21" x14ac:dyDescent="0.35">
      <c r="A25" s="37" t="s">
        <v>18</v>
      </c>
      <c r="B25" s="37"/>
      <c r="C25" s="37"/>
      <c r="D25" s="37"/>
      <c r="E25" s="37"/>
      <c r="F25" s="37"/>
      <c r="G25" s="37"/>
      <c r="H25" s="37"/>
      <c r="I25" s="37"/>
    </row>
    <row r="26" spans="1:9" ht="10.5" customHeight="1" x14ac:dyDescent="0.35">
      <c r="A26" s="21"/>
      <c r="B26" s="21"/>
      <c r="C26" s="21"/>
      <c r="D26" s="21"/>
      <c r="E26" s="21"/>
      <c r="F26" s="21"/>
      <c r="G26" s="21"/>
      <c r="H26" s="21"/>
      <c r="I26" s="21"/>
    </row>
    <row r="27" spans="1:9" ht="40.5" customHeight="1" x14ac:dyDescent="0.25">
      <c r="A27" s="35" t="s">
        <v>11</v>
      </c>
      <c r="B27" s="35"/>
      <c r="C27" s="35"/>
      <c r="D27" s="35"/>
      <c r="E27" s="35"/>
      <c r="F27" s="35"/>
      <c r="G27" s="35"/>
      <c r="H27" s="35"/>
      <c r="I27" s="35"/>
    </row>
    <row r="28" spans="1:9" ht="14.25" customHeight="1" x14ac:dyDescent="0.25"/>
    <row r="29" spans="1:9" ht="63" x14ac:dyDescent="0.25">
      <c r="A29" s="13" t="s">
        <v>0</v>
      </c>
      <c r="B29" s="13" t="s">
        <v>1</v>
      </c>
      <c r="C29" s="14" t="s">
        <v>8</v>
      </c>
      <c r="D29" s="14" t="s">
        <v>16</v>
      </c>
      <c r="E29" s="14" t="s">
        <v>19</v>
      </c>
      <c r="F29" s="14" t="s">
        <v>10</v>
      </c>
      <c r="G29" s="13" t="s">
        <v>2</v>
      </c>
      <c r="H29" s="13" t="s">
        <v>3</v>
      </c>
      <c r="I29" s="15" t="s">
        <v>4</v>
      </c>
    </row>
    <row r="30" spans="1:9" s="8" customFormat="1" ht="73.5" customHeight="1" x14ac:dyDescent="0.3">
      <c r="A30" s="17">
        <v>1</v>
      </c>
      <c r="B30" s="16" t="s">
        <v>13</v>
      </c>
      <c r="C30" s="18">
        <v>150000</v>
      </c>
      <c r="D30" s="20">
        <v>20000</v>
      </c>
      <c r="E30" s="20">
        <f>SUM(C30+D30)*15%</f>
        <v>25500</v>
      </c>
      <c r="F30" s="19">
        <f t="shared" ref="F30" si="0">SUM(C30+D30+E30)*7.5%</f>
        <v>14662.5</v>
      </c>
      <c r="G30" s="17" t="s">
        <v>14</v>
      </c>
      <c r="H30" s="17">
        <v>1</v>
      </c>
      <c r="I30" s="18">
        <f t="shared" ref="I30:I31" si="1">SUM(C30+D30+E30+F30)*H30</f>
        <v>210162.5</v>
      </c>
    </row>
    <row r="31" spans="1:9" s="8" customFormat="1" ht="60" customHeight="1" x14ac:dyDescent="0.3">
      <c r="A31" s="17">
        <v>2</v>
      </c>
      <c r="B31" s="16" t="s">
        <v>12</v>
      </c>
      <c r="C31" s="18">
        <v>25000</v>
      </c>
      <c r="D31" s="20">
        <v>10000</v>
      </c>
      <c r="E31" s="20">
        <f>SUM(C31+D31)*15%</f>
        <v>5250</v>
      </c>
      <c r="F31" s="19">
        <f t="shared" ref="F31" si="2">SUM(C31+D31+E31)*7.5%</f>
        <v>3018.75</v>
      </c>
      <c r="G31" s="17" t="s">
        <v>14</v>
      </c>
      <c r="H31" s="17">
        <v>1</v>
      </c>
      <c r="I31" s="18">
        <f t="shared" si="1"/>
        <v>43268.75</v>
      </c>
    </row>
    <row r="32" spans="1:9" s="8" customFormat="1" ht="51.75" customHeight="1" x14ac:dyDescent="0.3">
      <c r="A32" s="17">
        <v>3</v>
      </c>
      <c r="B32" s="16" t="s">
        <v>20</v>
      </c>
      <c r="C32" s="18">
        <v>8000</v>
      </c>
      <c r="D32" s="20">
        <v>2000</v>
      </c>
      <c r="E32" s="20">
        <f>SUM(C32+D32)*15%</f>
        <v>1500</v>
      </c>
      <c r="F32" s="19">
        <f t="shared" ref="F32" si="3">SUM(C32+D32+E32)*7.5%</f>
        <v>862.5</v>
      </c>
      <c r="G32" s="17" t="s">
        <v>14</v>
      </c>
      <c r="H32" s="17">
        <v>1</v>
      </c>
      <c r="I32" s="18">
        <f t="shared" ref="I32" si="4">SUM(C32+D32+E32+F32)*H32</f>
        <v>12362.5</v>
      </c>
    </row>
    <row r="33" spans="1:15" s="31" customFormat="1" ht="27.75" customHeight="1" thickBot="1" x14ac:dyDescent="0.3">
      <c r="A33" s="36" t="s">
        <v>5</v>
      </c>
      <c r="B33" s="36"/>
      <c r="C33" s="36"/>
      <c r="D33" s="36"/>
      <c r="E33" s="36"/>
      <c r="F33" s="36"/>
      <c r="G33" s="36"/>
      <c r="H33" s="36"/>
      <c r="I33" s="30">
        <f>SUM(I30:I32)</f>
        <v>265793.75</v>
      </c>
      <c r="K33" s="26"/>
      <c r="L33" s="32"/>
      <c r="M33" s="7"/>
      <c r="O33" s="9"/>
    </row>
    <row r="34" spans="1:15" ht="9.6" customHeight="1" thickTop="1" x14ac:dyDescent="0.25"/>
    <row r="35" spans="1:15" ht="9.6" customHeight="1" x14ac:dyDescent="0.25"/>
    <row r="36" spans="1:15" ht="20.25" customHeight="1" x14ac:dyDescent="0.25">
      <c r="A36" s="29"/>
      <c r="B36" s="5"/>
      <c r="L36" s="11"/>
      <c r="M36" s="11"/>
      <c r="N36" s="11"/>
    </row>
    <row r="37" spans="1:15" ht="9.6" customHeight="1" x14ac:dyDescent="0.25"/>
    <row r="38" spans="1:15" ht="9.6" customHeight="1" x14ac:dyDescent="0.25"/>
    <row r="39" spans="1:15" ht="20.25" customHeight="1" x14ac:dyDescent="0.25">
      <c r="A39" s="4" t="s">
        <v>6</v>
      </c>
      <c r="B39" s="5"/>
      <c r="L39" s="11"/>
      <c r="M39" s="11"/>
      <c r="N39" s="11"/>
    </row>
    <row r="40" spans="1:15" ht="8.4499999999999993" customHeight="1" x14ac:dyDescent="0.25">
      <c r="A40" s="4"/>
      <c r="B40" s="5"/>
    </row>
    <row r="41" spans="1:15" s="8" customFormat="1" ht="18.75" x14ac:dyDescent="0.3">
      <c r="A41" s="23" t="s">
        <v>7</v>
      </c>
      <c r="B41" s="24"/>
      <c r="C41" s="25"/>
      <c r="D41" s="25"/>
      <c r="E41" s="25"/>
      <c r="F41" s="26"/>
      <c r="G41" s="25"/>
      <c r="H41" s="25"/>
      <c r="I41" s="26"/>
    </row>
    <row r="42" spans="1:15" s="8" customFormat="1" ht="10.15" customHeight="1" x14ac:dyDescent="0.3">
      <c r="A42" s="23"/>
      <c r="B42" s="23"/>
      <c r="C42" s="25"/>
      <c r="D42" s="25"/>
      <c r="E42" s="25"/>
      <c r="F42" s="26"/>
      <c r="G42" s="25"/>
      <c r="H42" s="25"/>
      <c r="I42" s="26"/>
      <c r="K42" s="22"/>
    </row>
    <row r="43" spans="1:15" s="8" customFormat="1" ht="18.75" x14ac:dyDescent="0.3">
      <c r="A43" s="27" t="s">
        <v>9</v>
      </c>
      <c r="B43" s="28"/>
      <c r="C43" s="25"/>
      <c r="D43" s="25"/>
      <c r="E43" s="25"/>
      <c r="F43" s="26"/>
      <c r="G43" s="25"/>
      <c r="H43" s="25"/>
      <c r="I43" s="26"/>
      <c r="K43" s="22"/>
    </row>
    <row r="44" spans="1:15" x14ac:dyDescent="0.25">
      <c r="K44" s="1"/>
    </row>
    <row r="45" spans="1:15" x14ac:dyDescent="0.25">
      <c r="K45" s="1"/>
    </row>
    <row r="46" spans="1:15" x14ac:dyDescent="0.25">
      <c r="K46" s="10"/>
    </row>
  </sheetData>
  <mergeCells count="5">
    <mergeCell ref="A20:B20"/>
    <mergeCell ref="A24:I24"/>
    <mergeCell ref="A27:I27"/>
    <mergeCell ref="A33:H33"/>
    <mergeCell ref="A25:I25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2023-01-04T10:21:16Z</dcterms:modified>
</cp:coreProperties>
</file>