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Pioneer\Projects 2023\Ashre Tech\Running Bill\"/>
    </mc:Choice>
  </mc:AlternateContent>
  <xr:revisionPtr revIDLastSave="0" documentId="13_ncr:1_{2773A2CA-78CE-425D-976B-EF4447F2B52E}" xr6:coauthVersionLast="47" xr6:coauthVersionMax="47" xr10:uidLastSave="{00000000-0000-0000-0000-000000000000}"/>
  <bookViews>
    <workbookView xWindow="-120" yWindow="-120" windowWidth="29040" windowHeight="15840" xr2:uid="{00000000-000D-0000-FFFF-FFFF00000000}"/>
  </bookViews>
  <sheets>
    <sheet name="Table 2" sheetId="2" r:id="rId1"/>
  </sheets>
  <definedNames>
    <definedName name="_xlnm.Print_Area" localSheetId="0">'Table 2'!$A$1:$J$184</definedName>
    <definedName name="_xlnm.Print_Titles" localSheetId="0">'Table 2'!$1:$4</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81" i="2" l="1"/>
  <c r="H181" i="2"/>
  <c r="I180" i="2"/>
  <c r="H180" i="2"/>
  <c r="J180" i="2" s="1"/>
  <c r="I179" i="2"/>
  <c r="H179" i="2"/>
  <c r="I175" i="2"/>
  <c r="H175" i="2"/>
  <c r="I174" i="2"/>
  <c r="H174" i="2"/>
  <c r="J174" i="2" s="1"/>
  <c r="I173" i="2"/>
  <c r="H173" i="2"/>
  <c r="I172" i="2"/>
  <c r="H172" i="2"/>
  <c r="J172" i="2" s="1"/>
  <c r="I168" i="2"/>
  <c r="H168" i="2"/>
  <c r="I167" i="2"/>
  <c r="H167" i="2"/>
  <c r="I166" i="2"/>
  <c r="H166" i="2"/>
  <c r="I165" i="2"/>
  <c r="H165" i="2"/>
  <c r="I164" i="2"/>
  <c r="H164" i="2"/>
  <c r="I163" i="2"/>
  <c r="H163" i="2"/>
  <c r="I162" i="2"/>
  <c r="H162" i="2"/>
  <c r="I161" i="2"/>
  <c r="H161" i="2"/>
  <c r="I159" i="2"/>
  <c r="H159" i="2"/>
  <c r="I158" i="2"/>
  <c r="H158" i="2"/>
  <c r="I157" i="2"/>
  <c r="H157" i="2"/>
  <c r="I156" i="2"/>
  <c r="H156" i="2"/>
  <c r="I151" i="2"/>
  <c r="H151" i="2"/>
  <c r="I149" i="2"/>
  <c r="H149" i="2"/>
  <c r="I148" i="2"/>
  <c r="H148" i="2"/>
  <c r="I144" i="2"/>
  <c r="H144" i="2"/>
  <c r="I143" i="2"/>
  <c r="H143" i="2"/>
  <c r="I142" i="2"/>
  <c r="H142" i="2"/>
  <c r="I141" i="2"/>
  <c r="H141" i="2"/>
  <c r="I140" i="2"/>
  <c r="H140" i="2"/>
  <c r="I139" i="2"/>
  <c r="H139" i="2"/>
  <c r="I136" i="2"/>
  <c r="H136" i="2"/>
  <c r="I135" i="2"/>
  <c r="H135" i="2"/>
  <c r="J135" i="2" s="1"/>
  <c r="I132" i="2"/>
  <c r="H132" i="2"/>
  <c r="I131" i="2"/>
  <c r="H131" i="2"/>
  <c r="I130" i="2"/>
  <c r="H130" i="2"/>
  <c r="I125" i="2"/>
  <c r="H125" i="2"/>
  <c r="I124" i="2"/>
  <c r="H124" i="2"/>
  <c r="I123" i="2"/>
  <c r="H123" i="2"/>
  <c r="I121" i="2"/>
  <c r="H121" i="2"/>
  <c r="I120" i="2"/>
  <c r="H120" i="2"/>
  <c r="I119" i="2"/>
  <c r="H119" i="2"/>
  <c r="I118" i="2"/>
  <c r="H118" i="2"/>
  <c r="I117" i="2"/>
  <c r="H117" i="2"/>
  <c r="I116" i="2"/>
  <c r="H116" i="2"/>
  <c r="I115" i="2"/>
  <c r="H115" i="2"/>
  <c r="I114" i="2"/>
  <c r="H114" i="2"/>
  <c r="I108" i="2"/>
  <c r="J108" i="2" s="1"/>
  <c r="I110" i="2"/>
  <c r="J110" i="2" s="1"/>
  <c r="I105" i="2"/>
  <c r="H105" i="2"/>
  <c r="I102" i="2"/>
  <c r="H102" i="2"/>
  <c r="I101" i="2"/>
  <c r="H101" i="2"/>
  <c r="I100" i="2"/>
  <c r="H100" i="2"/>
  <c r="I99" i="2"/>
  <c r="H99" i="2"/>
  <c r="I98" i="2"/>
  <c r="H98" i="2"/>
  <c r="I97" i="2"/>
  <c r="H97" i="2"/>
  <c r="I96" i="2"/>
  <c r="H96" i="2"/>
  <c r="I95" i="2"/>
  <c r="H95" i="2"/>
  <c r="J95" i="2" s="1"/>
  <c r="I94" i="2"/>
  <c r="H94" i="2"/>
  <c r="I93" i="2"/>
  <c r="H93" i="2"/>
  <c r="I92" i="2"/>
  <c r="H92" i="2"/>
  <c r="I91" i="2"/>
  <c r="H91" i="2"/>
  <c r="I90" i="2"/>
  <c r="H90" i="2"/>
  <c r="I86" i="2"/>
  <c r="H86" i="2"/>
  <c r="I83" i="2"/>
  <c r="H83" i="2"/>
  <c r="I82" i="2"/>
  <c r="H82" i="2"/>
  <c r="I81" i="2"/>
  <c r="H81" i="2"/>
  <c r="I80" i="2"/>
  <c r="H80" i="2"/>
  <c r="I79" i="2"/>
  <c r="H79" i="2"/>
  <c r="J79" i="2" s="1"/>
  <c r="I78" i="2"/>
  <c r="H78" i="2"/>
  <c r="I77" i="2"/>
  <c r="H77" i="2"/>
  <c r="I76" i="2"/>
  <c r="H76" i="2"/>
  <c r="I75" i="2"/>
  <c r="H75" i="2"/>
  <c r="I74" i="2"/>
  <c r="H74" i="2"/>
  <c r="I73" i="2"/>
  <c r="H73" i="2"/>
  <c r="I72" i="2"/>
  <c r="H72" i="2"/>
  <c r="J72" i="2" s="1"/>
  <c r="I71" i="2"/>
  <c r="H71" i="2"/>
  <c r="I70" i="2"/>
  <c r="H70" i="2"/>
  <c r="I69" i="2"/>
  <c r="H69" i="2"/>
  <c r="I68" i="2"/>
  <c r="H68" i="2"/>
  <c r="I67" i="2"/>
  <c r="H67" i="2"/>
  <c r="I66" i="2"/>
  <c r="H66" i="2"/>
  <c r="I65" i="2"/>
  <c r="H65" i="2"/>
  <c r="I64" i="2"/>
  <c r="H64" i="2"/>
  <c r="I63" i="2"/>
  <c r="H63" i="2"/>
  <c r="I62" i="2"/>
  <c r="J62" i="2" s="1"/>
  <c r="H62" i="2"/>
  <c r="I61" i="2"/>
  <c r="H61" i="2"/>
  <c r="I60" i="2"/>
  <c r="H60" i="2"/>
  <c r="I59" i="2"/>
  <c r="H59" i="2"/>
  <c r="I58" i="2"/>
  <c r="H58" i="2"/>
  <c r="I57" i="2"/>
  <c r="H57" i="2"/>
  <c r="I56" i="2"/>
  <c r="H56" i="2"/>
  <c r="I55" i="2"/>
  <c r="H55" i="2"/>
  <c r="I54" i="2"/>
  <c r="H54" i="2"/>
  <c r="I53" i="2"/>
  <c r="H53" i="2"/>
  <c r="I52" i="2"/>
  <c r="H52" i="2"/>
  <c r="I51" i="2"/>
  <c r="H51" i="2"/>
  <c r="I50" i="2"/>
  <c r="J50" i="2" s="1"/>
  <c r="H50" i="2"/>
  <c r="I49" i="2"/>
  <c r="H49" i="2"/>
  <c r="I48" i="2"/>
  <c r="H48" i="2"/>
  <c r="I47" i="2"/>
  <c r="H47" i="2"/>
  <c r="I46" i="2"/>
  <c r="H46" i="2"/>
  <c r="I45" i="2"/>
  <c r="H45" i="2"/>
  <c r="I44" i="2"/>
  <c r="H44" i="2"/>
  <c r="I43" i="2"/>
  <c r="H43" i="2"/>
  <c r="I42" i="2"/>
  <c r="J42" i="2" s="1"/>
  <c r="H42" i="2"/>
  <c r="I41" i="2"/>
  <c r="H41" i="2"/>
  <c r="I40" i="2"/>
  <c r="H40" i="2"/>
  <c r="I37" i="2"/>
  <c r="H37" i="2"/>
  <c r="I36" i="2"/>
  <c r="J36" i="2" s="1"/>
  <c r="H36" i="2"/>
  <c r="I35" i="2"/>
  <c r="H35" i="2"/>
  <c r="I34" i="2"/>
  <c r="J34" i="2" s="1"/>
  <c r="H34" i="2"/>
  <c r="I33" i="2"/>
  <c r="H33" i="2"/>
  <c r="I28" i="2"/>
  <c r="J28" i="2" s="1"/>
  <c r="H28" i="2"/>
  <c r="I27" i="2"/>
  <c r="H27" i="2"/>
  <c r="I26" i="2"/>
  <c r="H26" i="2"/>
  <c r="I25" i="2"/>
  <c r="H25" i="2"/>
  <c r="I21" i="2"/>
  <c r="H21" i="2"/>
  <c r="I19" i="2"/>
  <c r="H19" i="2"/>
  <c r="I17" i="2"/>
  <c r="H17" i="2"/>
  <c r="I14" i="2"/>
  <c r="H14" i="2"/>
  <c r="I8" i="2"/>
  <c r="H8" i="2"/>
  <c r="I7" i="2"/>
  <c r="H7" i="2"/>
  <c r="I6" i="2"/>
  <c r="H6" i="2"/>
  <c r="J66" i="2" l="1"/>
  <c r="J27" i="2"/>
  <c r="J51" i="2"/>
  <c r="J55" i="2"/>
  <c r="J70" i="2"/>
  <c r="J157" i="2"/>
  <c r="J44" i="2"/>
  <c r="J48" i="2"/>
  <c r="J52" i="2"/>
  <c r="J60" i="2"/>
  <c r="J158" i="2"/>
  <c r="J164" i="2"/>
  <c r="J14" i="2"/>
  <c r="J46" i="2"/>
  <c r="J57" i="2"/>
  <c r="J82" i="2"/>
  <c r="J131" i="2"/>
  <c r="J63" i="2"/>
  <c r="J7" i="2"/>
  <c r="J59" i="2"/>
  <c r="J74" i="2"/>
  <c r="J78" i="2"/>
  <c r="J99" i="2"/>
  <c r="J116" i="2"/>
  <c r="J141" i="2"/>
  <c r="J37" i="2"/>
  <c r="J67" i="2"/>
  <c r="J159" i="2"/>
  <c r="J161" i="2"/>
  <c r="J40" i="2"/>
  <c r="J43" i="2"/>
  <c r="J47" i="2"/>
  <c r="J58" i="2"/>
  <c r="J64" i="2"/>
  <c r="J68" i="2"/>
  <c r="J71" i="2"/>
  <c r="J75" i="2"/>
  <c r="J98" i="2"/>
  <c r="J121" i="2"/>
  <c r="J130" i="2"/>
  <c r="J140" i="2"/>
  <c r="J142" i="2"/>
  <c r="J165" i="2"/>
  <c r="J17" i="2"/>
  <c r="J21" i="2"/>
  <c r="J26" i="2"/>
  <c r="J41" i="2"/>
  <c r="J49" i="2"/>
  <c r="J56" i="2"/>
  <c r="J61" i="2"/>
  <c r="J69" i="2"/>
  <c r="J76" i="2"/>
  <c r="J86" i="2"/>
  <c r="J91" i="2"/>
  <c r="J144" i="2"/>
  <c r="J156" i="2"/>
  <c r="J163" i="2"/>
  <c r="J166" i="2"/>
  <c r="J173" i="2"/>
  <c r="J175" i="2"/>
  <c r="J19" i="2"/>
  <c r="J25" i="2"/>
  <c r="J45" i="2"/>
  <c r="J53" i="2"/>
  <c r="J65" i="2"/>
  <c r="J73" i="2"/>
  <c r="J80" i="2"/>
  <c r="J83" i="2"/>
  <c r="J143" i="2"/>
  <c r="J151" i="2"/>
  <c r="J162" i="2"/>
  <c r="J167" i="2"/>
  <c r="J179" i="2"/>
  <c r="J120" i="2"/>
  <c r="J100" i="2"/>
  <c r="J101" i="2"/>
  <c r="J123" i="2"/>
  <c r="J124" i="2"/>
  <c r="J125" i="2"/>
  <c r="J102" i="2"/>
  <c r="J93" i="2"/>
  <c r="J114" i="2"/>
  <c r="J139" i="2"/>
  <c r="J90" i="2"/>
  <c r="J97" i="2"/>
  <c r="J92" i="2"/>
  <c r="J96" i="2"/>
  <c r="J94" i="2"/>
  <c r="J118" i="2"/>
  <c r="J115" i="2"/>
  <c r="J117" i="2"/>
  <c r="J119" i="2"/>
  <c r="J181" i="2"/>
  <c r="J168" i="2"/>
  <c r="J149" i="2"/>
  <c r="J148" i="2"/>
  <c r="J136" i="2"/>
  <c r="J132" i="2"/>
  <c r="J105" i="2"/>
  <c r="J81" i="2"/>
  <c r="J77" i="2"/>
  <c r="J54" i="2"/>
  <c r="J35" i="2"/>
  <c r="J33" i="2"/>
  <c r="J8" i="2"/>
  <c r="H182" i="2"/>
  <c r="I182" i="2"/>
  <c r="J6" i="2"/>
  <c r="J182" i="2" l="1"/>
</calcChain>
</file>

<file path=xl/sharedStrings.xml><?xml version="1.0" encoding="utf-8"?>
<sst xmlns="http://schemas.openxmlformats.org/spreadsheetml/2006/main" count="340" uniqueCount="153">
  <si>
    <t>Item #</t>
  </si>
  <si>
    <t>Description</t>
  </si>
  <si>
    <t>Qty.</t>
  </si>
  <si>
    <t>Unit</t>
  </si>
  <si>
    <t>Rate</t>
  </si>
  <si>
    <t>Total Cost</t>
  </si>
  <si>
    <t>Material</t>
  </si>
  <si>
    <t>Installation</t>
  </si>
  <si>
    <t>General Requirements for HVAC System</t>
  </si>
  <si>
    <t>a.</t>
  </si>
  <si>
    <t>Job</t>
  </si>
  <si>
    <t>b.</t>
  </si>
  <si>
    <t>c.</t>
  </si>
  <si>
    <t>e.</t>
  </si>
  <si>
    <t>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t>
  </si>
  <si>
    <t>Operation and maintenance of HVAC System</t>
  </si>
  <si>
    <t>One month test run</t>
  </si>
  <si>
    <t>Common Work Results for HVAC</t>
  </si>
  <si>
    <t>AHU ISOLATOR BOX</t>
  </si>
  <si>
    <t>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t>
  </si>
  <si>
    <t>Nos</t>
  </si>
  <si>
    <t>Supply   and   installation   of   of   wire, cables,   conduites  and  cable  tray  for power supply, earthing and controls of HVAC  system  complete  in  all  respect as per drawings and specifications.</t>
  </si>
  <si>
    <t>Expansion fittings and loops</t>
  </si>
  <si>
    <t>Meters and gages for HVAC Piping</t>
  </si>
  <si>
    <t>For Air Handling Unit (s)</t>
  </si>
  <si>
    <t>i.</t>
  </si>
  <si>
    <t>ii.</t>
  </si>
  <si>
    <t>Pressure gauge</t>
  </si>
  <si>
    <t>iii.</t>
  </si>
  <si>
    <t>gague cock</t>
  </si>
  <si>
    <t>iv.</t>
  </si>
  <si>
    <t>thermometer with well</t>
  </si>
  <si>
    <t>Air Handling Units</t>
  </si>
  <si>
    <t>Gate Valve</t>
  </si>
  <si>
    <t>32 mm (1-1/4 inch) Diameter</t>
  </si>
  <si>
    <t>CFRV</t>
  </si>
  <si>
    <t>Motorized Valve</t>
  </si>
  <si>
    <t>38 mm (1-1/2 inch) Diameter</t>
  </si>
  <si>
    <t>50 mm (2 inch) Diameter</t>
  </si>
  <si>
    <t>Fan Coil Units</t>
  </si>
  <si>
    <t>19 mm (3/4 inch) Diameter</t>
  </si>
  <si>
    <t>No</t>
  </si>
  <si>
    <t>25 mm (1 inch) Diameter</t>
  </si>
  <si>
    <t>Miscellanous Valves</t>
  </si>
  <si>
    <t>Gate Valves</t>
  </si>
  <si>
    <t>75 mm (3 inch) Diameter</t>
  </si>
  <si>
    <t>Globe Valves</t>
  </si>
  <si>
    <t>Supply,  Installation  &amp;  Commissioning of   hangers   and   supports   for  HVAC ducting  complete  in  all  respect  as  per drawings and specifications.</t>
  </si>
  <si>
    <t>Supply,  Installation  &amp;  Commissioning of   hangers   and   supports   for  HVAC piping  complete  in  all  respect  as  per drawings and specifications.</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</si>
  <si>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</si>
  <si>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</si>
  <si>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</si>
  <si>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HVAC Insulation</t>
  </si>
  <si>
    <t>Duct Insulation</t>
  </si>
  <si>
    <t>Sq. Ft.</t>
  </si>
  <si>
    <t>Chilled Water Piping Insulation</t>
  </si>
  <si>
    <t>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t>
  </si>
  <si>
    <t>38 mm (1-1/2 inch) thickness</t>
  </si>
  <si>
    <t>Rft</t>
  </si>
  <si>
    <t>50 mm (2 inch) thickness</t>
  </si>
  <si>
    <t>63 mm (2-1/2 inch) Diameter</t>
  </si>
  <si>
    <t>Condensate Drain Insulation</t>
  </si>
  <si>
    <t>Supply  and  installation  of  6  mm  thick Pre-moulded  Armaflex  Pipe  Insulation complete    in    all    respect    as    per schedule, specifications and drawings.</t>
  </si>
  <si>
    <t>Commissioning of HVAC</t>
  </si>
  <si>
    <t>Instrumentation and Control for HVAC</t>
  </si>
  <si>
    <t>Direct-Digital Control System</t>
  </si>
  <si>
    <t>Building Management System</t>
  </si>
  <si>
    <t>HVAC Piping and Pumps</t>
  </si>
  <si>
    <t>Hydronic Piping</t>
  </si>
  <si>
    <t>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t>
  </si>
  <si>
    <t>Condensate Drain Piping</t>
  </si>
  <si>
    <t>Supply,       Installation,       testing      &amp; Commissioning   of   UPVC   Class   D pipes  &amp;  fittings  for  condensate  drain system    with    bends,    tees,    unions, sockets  as  required  to  complete  in  all respects   ready   to   operate   as   per schedule, drawings and specifications.</t>
  </si>
  <si>
    <t>Hydronic piping specialties</t>
  </si>
  <si>
    <t>Supply,       Installation,       testing      &amp; Commissioning    of    hydronic    piping specialties alongwith flanges, coupling, unions  complete  in  all  respect  as  per drawings and specifications.</t>
  </si>
  <si>
    <t>For Air Handling Unit(s)</t>
  </si>
  <si>
    <t>i</t>
  </si>
  <si>
    <t>ii</t>
  </si>
  <si>
    <t>For Fan Coil Unit(s)</t>
  </si>
  <si>
    <t>HVAC Ducts and Casings</t>
  </si>
  <si>
    <t>24 gauge</t>
  </si>
  <si>
    <t>22 gauge</t>
  </si>
  <si>
    <t>Access door for AHU &amp; Fan coil unit</t>
  </si>
  <si>
    <t>Air Duct Accessories</t>
  </si>
  <si>
    <t>Dampers</t>
  </si>
  <si>
    <t>Volume Control Damper</t>
  </si>
  <si>
    <t>Lot</t>
  </si>
  <si>
    <t>Fire Damper</t>
  </si>
  <si>
    <t>Flexible Connectors</t>
  </si>
  <si>
    <t>Air Outlets and inlets</t>
  </si>
  <si>
    <t>Diffusers, Registers, and Grilles</t>
  </si>
  <si>
    <t>Supply Air Diffusers (SAD)</t>
  </si>
  <si>
    <t>375x375 (15"x15")</t>
  </si>
  <si>
    <t>Supply Air Grills (SAG)</t>
  </si>
  <si>
    <t>900x150 (36"x6")</t>
  </si>
  <si>
    <t>600x150 (24"x6")</t>
  </si>
  <si>
    <t>3 slot , 6Ft Long SALD</t>
  </si>
  <si>
    <t>3 slot , 6Ft Long RALD</t>
  </si>
  <si>
    <t>Return Air Diffusers (RAD)</t>
  </si>
  <si>
    <t>Particulate Air Filters</t>
  </si>
  <si>
    <t>Air Filters</t>
  </si>
  <si>
    <t>Panel Air Filters</t>
  </si>
  <si>
    <t>Air handling Units</t>
  </si>
  <si>
    <t>Air handling units</t>
  </si>
  <si>
    <t>AHU - 04  (1600 CFM)</t>
  </si>
  <si>
    <t>AHU - 07  (2800 CFM)</t>
  </si>
  <si>
    <t>v</t>
  </si>
  <si>
    <t>AHU - 10  (4000 CFM)</t>
  </si>
  <si>
    <t>AHU - 14  (5600 CFM)</t>
  </si>
  <si>
    <t>Convection Heating and Cooling Units</t>
  </si>
  <si>
    <t>Ducted Type Unit</t>
  </si>
  <si>
    <t>FCU - 06  (600 CFM)</t>
  </si>
  <si>
    <t>FCU - 08  (800 CFM)</t>
  </si>
  <si>
    <t>TOTAL COST OF HVAC WORKS</t>
  </si>
  <si>
    <r>
      <rPr>
        <sz val="12"/>
        <rFont val="Calibri"/>
        <family val="2"/>
        <scheme val="minor"/>
      </rPr>
      <t>Making  Shop  Drawings  with  sectional details   complete   in   all   respect   for complete    HVAC    Systems    as    per
Specifications</t>
    </r>
  </si>
  <si>
    <r>
      <rPr>
        <sz val="12"/>
        <rFont val="Calibri"/>
        <family val="2"/>
        <scheme val="minor"/>
      </rPr>
      <t>Equipment  foundations  and  shifting  of equipment    from    Ground    Floor    to respective  locations  including  Owner
Supplied Equipment.</t>
    </r>
  </si>
  <si>
    <r>
      <rPr>
        <sz val="12"/>
        <rFont val="Calibri"/>
        <family val="2"/>
        <scheme val="minor"/>
      </rPr>
      <t>Supply  and  installation  of  expansion fittings  and  loops  for  HVAC  system complete in all respect as per drawings
and specifications.</t>
    </r>
  </si>
  <si>
    <r>
      <rPr>
        <sz val="12"/>
        <rFont val="Calibri"/>
        <family val="2"/>
        <scheme val="minor"/>
      </rPr>
      <t>Supply,     installation,     testing     and commissioning  of  meters  and  gagues and   accessories    for   HVAC   piping complete in all respect as per drawings
and specifications</t>
    </r>
  </si>
  <si>
    <r>
      <rPr>
        <sz val="12"/>
        <rFont val="Calibri"/>
        <family val="2"/>
        <scheme val="minor"/>
      </rPr>
      <t>Supply,       Installation,       testing      &amp; Commissioning  of  access door for fan coil units complete in all respect as per
drawings and specifications.</t>
    </r>
  </si>
  <si>
    <r>
      <rPr>
        <sz val="12"/>
        <rFont val="Calibri"/>
        <family val="2"/>
        <scheme val="minor"/>
      </rPr>
      <t>Supply,       Installation,       testing      &amp; Commissioning  of  dampers  complete in   all   respect   as   per   drawings   and
specifications.</t>
    </r>
  </si>
  <si>
    <r>
      <rPr>
        <sz val="12"/>
        <rFont val="Calibri"/>
        <family val="2"/>
        <scheme val="minor"/>
      </rPr>
      <t>Supply,       Installation,       testing      &amp; Commissioning  of  flexible  connectors between  blower  section  and  air  duct complete in all respect as per drawings
and specifications.</t>
    </r>
  </si>
  <si>
    <r>
      <rPr>
        <sz val="12"/>
        <rFont val="Calibri"/>
        <family val="2"/>
        <scheme val="minor"/>
      </rPr>
      <t>Imperialine  linear  air  diffuser  3/4"  slot with  volume  control  dampers  with  link to  adjust  the  damper  blade  from  the face of linear air diffuser complete in all respect     as     per     drawings     and
specifications</t>
    </r>
  </si>
  <si>
    <t>Making     As     Built     Drawings with sectional details complete in all respect for  complete  HVAC  Systems  as  per Specifications</t>
  </si>
  <si>
    <t>Wires, Cables, Conduites and Cable Tray</t>
  </si>
  <si>
    <t>Insertion       type       pipe       mounted thermometers</t>
  </si>
  <si>
    <t>General-Duty     Valves     for     HVAC Piping</t>
  </si>
  <si>
    <t>Supply,     installation,     testing   and commissioning of valves complete with flanges  and  all  other  accessories  for HVAC piping complete in all respect as per drawings and specifications</t>
  </si>
  <si>
    <t>Hangers   and   Supports   for   HVAC Ducting</t>
  </si>
  <si>
    <t>Hangers   and   Supports   for   HVAC Piping</t>
  </si>
  <si>
    <t>Hangers   and   Supports   for   HVAC Equipment</t>
  </si>
  <si>
    <t>Identification    for    HVAC    Ducting, Piping and Equipment</t>
  </si>
  <si>
    <t>Supply,  Installation  &amp;  Commissioning of   identification   for   HVAC    ducting, piping  and  equipment  complete  in  all respect     as     per     drawings     and specifications.</t>
  </si>
  <si>
    <t>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t>
  </si>
  <si>
    <t>Testing, Adjusting and balancing for HVAC systems</t>
  </si>
  <si>
    <r>
      <rPr>
        <b/>
        <u/>
        <sz val="12"/>
        <rFont val="Calibri"/>
        <family val="2"/>
        <scheme val="minor"/>
      </rPr>
      <t>Strainers</t>
    </r>
    <r>
      <rPr>
        <b/>
        <sz val="12"/>
        <rFont val="Calibri"/>
        <family val="2"/>
        <scheme val="minor"/>
      </rPr>
      <t xml:space="preserve">  </t>
    </r>
    <r>
      <rPr>
        <b/>
        <u/>
        <sz val="12"/>
        <rFont val="Calibri"/>
        <family val="2"/>
        <scheme val="minor"/>
      </rPr>
      <t>with</t>
    </r>
    <r>
      <rPr>
        <b/>
        <sz val="12"/>
        <rFont val="Calibri"/>
        <family val="2"/>
        <scheme val="minor"/>
      </rPr>
      <t xml:space="preserve">  </t>
    </r>
    <r>
      <rPr>
        <b/>
        <u/>
        <sz val="12"/>
        <rFont val="Calibri"/>
        <family val="2"/>
        <scheme val="minor"/>
      </rPr>
      <t>blow</t>
    </r>
    <r>
      <rPr>
        <b/>
        <sz val="12"/>
        <rFont val="Calibri"/>
        <family val="2"/>
        <scheme val="minor"/>
      </rPr>
      <t xml:space="preserve">  </t>
    </r>
    <r>
      <rPr>
        <b/>
        <u/>
        <sz val="12"/>
        <rFont val="Calibri"/>
        <family val="2"/>
        <scheme val="minor"/>
      </rPr>
      <t>off</t>
    </r>
    <r>
      <rPr>
        <b/>
        <sz val="12"/>
        <rFont val="Calibri"/>
        <family val="2"/>
        <scheme val="minor"/>
      </rPr>
      <t xml:space="preserve">  </t>
    </r>
    <r>
      <rPr>
        <b/>
        <u/>
        <sz val="12"/>
        <rFont val="Calibri"/>
        <family val="2"/>
        <scheme val="minor"/>
      </rPr>
      <t>20</t>
    </r>
    <r>
      <rPr>
        <b/>
        <sz val="12"/>
        <rFont val="Calibri"/>
        <family val="2"/>
        <scheme val="minor"/>
      </rPr>
      <t xml:space="preserve">  </t>
    </r>
    <r>
      <rPr>
        <b/>
        <u/>
        <sz val="12"/>
        <rFont val="Calibri"/>
        <family val="2"/>
        <scheme val="minor"/>
      </rPr>
      <t>mm</t>
    </r>
    <r>
      <rPr>
        <b/>
        <sz val="12"/>
        <rFont val="Calibri"/>
        <family val="2"/>
        <scheme val="minor"/>
      </rPr>
      <t xml:space="preserve">  </t>
    </r>
    <r>
      <rPr>
        <b/>
        <u/>
        <sz val="12"/>
        <rFont val="Calibri"/>
        <family val="2"/>
        <scheme val="minor"/>
      </rPr>
      <t>dia ball valve</t>
    </r>
  </si>
  <si>
    <t>Medium/Low    pressure    G.I.    Sheet metal ducting</t>
  </si>
  <si>
    <r>
      <rPr>
        <sz val="12"/>
        <rFont val="Calibri"/>
        <family val="2"/>
        <scheme val="minor"/>
      </rPr>
      <t xml:space="preserve">26  gauge  </t>
    </r>
    <r>
      <rPr>
        <b/>
        <sz val="12"/>
        <rFont val="Calibri"/>
        <family val="2"/>
        <scheme val="minor"/>
      </rPr>
      <t>(All  chilled  water  piping shall   have   26   Gauge   G.I.   Sheet Jacketting).</t>
    </r>
  </si>
  <si>
    <t>Supply,  Installation, testing &amp; Commissioning  of  Diffusers,  Registers and  Grilles  complete  in  all  respect  as per drawings and specifications.</t>
  </si>
  <si>
    <t>Installation, lifting, testing &amp; Commissioning  of   air  handling  units complete in all respect as per drawings and specifications.</t>
  </si>
  <si>
    <t>Installation,  testing  &amp;  Commissioning of   Fan   Coil   Units complete   in   all respect  as per drawings     and
specifications.</t>
  </si>
  <si>
    <t>Operation  and  maintenance  of  HVAC System</t>
  </si>
  <si>
    <t>Testing,  balancing  and  commissioning of    HVAC   system   complete    in   all respect  including  one  month  test  run, measurement      and      recording      of pressure    and    electrical data and submission     of technical/operation manual,  LOG  book  for  each  related equipment  as  per  specifications  and drawings.</t>
  </si>
  <si>
    <t>Supply,  Installation, testing      &amp; Commissioning of medium/low pressure   G.I.   sheet   metal   ducting complete in all respect as per drawings and specifications.</t>
  </si>
  <si>
    <t>Supply,  Installation  &amp;  Commissioning of  direct-digital control system complete in all respect as per drawings and specifications.</t>
  </si>
  <si>
    <t>Supply,  Installation  &amp;  Commissioning of  Building Management system complete in all respect as per drawings and specifications.</t>
  </si>
  <si>
    <t>IMS JOB</t>
  </si>
  <si>
    <t>Note: The above Prices are exclusive of all taxes, Taxes will be charged seperately.</t>
  </si>
  <si>
    <t>BILL OF QUANTITIES</t>
  </si>
  <si>
    <t>RUNNING BILL NO 1</t>
  </si>
  <si>
    <t>BILLED QTY</t>
  </si>
  <si>
    <t>Material Amount</t>
  </si>
  <si>
    <t>Labour Amount</t>
  </si>
  <si>
    <t>Supply, Installation, testing &amp; Commissioning  of  Viscous  oil  type  2 inch  (50  mm)  thick  cleanable  type  Air Filters  complete  in  all  respect  as  per drawings and specifications.</t>
  </si>
  <si>
    <t>IPC-01  (Ashrae Tech - 2nd Floor NASTP Building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</si>
</sst>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0"/>
      <color rgb="FF000000"/>
      <name val="Times New Roman"/>
      <charset val="204"/>
    </font>
    <font>
      <sz val="10"/>
      <color rgb="FF000000"/>
      <name val="Times New Roman"/>
      <family val="1"/>
    </font>
    <font>
      <sz val="14"/>
      <color rgb="FF000000"/>
      <name val="Cambria"/>
      <family val="1"/>
      <scheme val="major"/>
    </font>
    <font>
      <sz val="12"/>
      <color rgb="FF000000"/>
      <name val="Cambria"/>
      <family val="1"/>
      <scheme val="major"/>
    </font>
    <font>
      <b/>
      <sz val="12"/>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b/>
      <u/>
      <sz val="12"/>
      <name val="Calibri"/>
      <family val="2"/>
      <scheme val="minor"/>
    </font>
    <font>
      <b/>
      <sz val="13"/>
      <name val="Calibri"/>
      <family val="2"/>
      <scheme val="minor"/>
    </font>
    <font>
      <b/>
      <u val="double"/>
      <sz val="16"/>
      <color rgb="FF000000"/>
      <name val="Calibri"/>
      <family val="2"/>
      <scheme val="minor"/>
    </font>
    <font>
      <b/>
      <sz val="16"/>
      <name val="Calibri"/>
      <family val="2"/>
      <scheme val="minor"/>
    </font>
  </fonts>
  <fills count="2">
    <fill>
      <patternFill patternType="none"/>
    </fill>
    <fill>
      <patternFill patternType="gray125"/>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47">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applyAlignment="1">
      <alignment horizontal="left" vertical="top"/>
    </xf>
    <xf numFmtId="0" fontId="5" fillId="0" borderId="0" xfId="0" applyFont="1" applyAlignment="1">
      <alignment horizontal="left" vertical="center"/>
    </xf>
    <xf numFmtId="1" fontId="6" fillId="0" borderId="1" xfId="0" applyNumberFormat="1" applyFont="1" applyBorder="1" applyAlignment="1">
      <alignment horizontal="left" vertical="top" shrinkToFit="1"/>
    </xf>
    <xf numFmtId="0" fontId="5" fillId="0" borderId="0" xfId="0" applyFont="1" applyAlignment="1">
      <alignment horizontal="left" vertical="top"/>
    </xf>
    <xf numFmtId="0" fontId="7" fillId="0" borderId="1" xfId="0" applyFont="1" applyBorder="1" applyAlignment="1">
      <alignment horizontal="left" vertical="top" wrapText="1"/>
    </xf>
    <xf numFmtId="0" fontId="5" fillId="0" borderId="1" xfId="0" applyFont="1" applyBorder="1" applyAlignment="1">
      <alignment horizontal="left" vertical="top" wrapText="1"/>
    </xf>
    <xf numFmtId="1" fontId="5" fillId="0" borderId="1" xfId="0" applyNumberFormat="1" applyFont="1" applyBorder="1" applyAlignment="1">
      <alignment horizontal="center" vertical="center" shrinkToFit="1"/>
    </xf>
    <xf numFmtId="0" fontId="7" fillId="0" borderId="1" xfId="0" applyFont="1" applyBorder="1" applyAlignment="1">
      <alignment horizontal="center" vertical="center" wrapText="1"/>
    </xf>
    <xf numFmtId="165" fontId="5" fillId="0" borderId="1" xfId="1" applyNumberFormat="1" applyFont="1" applyBorder="1" applyAlignment="1">
      <alignment horizontal="right" vertical="center" wrapText="1"/>
    </xf>
    <xf numFmtId="0" fontId="7"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wrapText="1"/>
    </xf>
    <xf numFmtId="1" fontId="5" fillId="0" borderId="1" xfId="0" applyNumberFormat="1" applyFont="1" applyBorder="1" applyAlignment="1">
      <alignment horizontal="left" vertical="top" shrinkToFit="1"/>
    </xf>
    <xf numFmtId="0" fontId="5" fillId="0" borderId="1" xfId="0" applyFont="1" applyBorder="1" applyAlignment="1">
      <alignment horizontal="left" vertical="center" wrapText="1"/>
    </xf>
    <xf numFmtId="2" fontId="6" fillId="0" borderId="1" xfId="0" applyNumberFormat="1" applyFont="1" applyBorder="1" applyAlignment="1">
      <alignment horizontal="left" vertical="top" shrinkToFit="1"/>
    </xf>
    <xf numFmtId="0" fontId="4" fillId="0" borderId="1" xfId="0" applyFont="1" applyBorder="1" applyAlignment="1">
      <alignment horizontal="left" vertical="top" wrapText="1"/>
    </xf>
    <xf numFmtId="0" fontId="4" fillId="0" borderId="1" xfId="0" applyFont="1" applyBorder="1" applyAlignment="1">
      <alignment horizontal="left" vertical="center" wrapText="1"/>
    </xf>
    <xf numFmtId="0" fontId="9" fillId="0" borderId="1" xfId="0" applyFont="1" applyBorder="1" applyAlignment="1">
      <alignment horizontal="center" vertical="center" wrapText="1"/>
    </xf>
    <xf numFmtId="165" fontId="6" fillId="0" borderId="1" xfId="0" applyNumberFormat="1" applyFont="1" applyBorder="1" applyAlignment="1">
      <alignment horizontal="right" vertical="center" wrapText="1"/>
    </xf>
    <xf numFmtId="165" fontId="5" fillId="0" borderId="1" xfId="1" applyNumberFormat="1" applyFont="1" applyFill="1" applyBorder="1" applyAlignment="1">
      <alignment horizontal="right" vertical="center" wrapText="1"/>
    </xf>
    <xf numFmtId="0" fontId="5" fillId="0" borderId="1" xfId="1" applyNumberFormat="1" applyFont="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Border="1" applyAlignment="1">
      <alignment horizontal="center" wrapText="1"/>
    </xf>
    <xf numFmtId="0" fontId="5" fillId="0" borderId="4" xfId="1" applyNumberFormat="1" applyFont="1" applyBorder="1" applyAlignment="1">
      <alignment horizontal="center" vertical="center" wrapText="1"/>
    </xf>
    <xf numFmtId="0" fontId="2" fillId="0" borderId="0" xfId="0" applyFont="1" applyAlignment="1">
      <alignment horizontal="center" vertical="top"/>
    </xf>
    <xf numFmtId="0" fontId="5" fillId="0" borderId="1" xfId="1" applyNumberFormat="1" applyFont="1" applyFill="1" applyBorder="1" applyAlignment="1">
      <alignment horizontal="center" vertical="center" wrapText="1"/>
    </xf>
    <xf numFmtId="165" fontId="5" fillId="0" borderId="0" xfId="0" applyNumberFormat="1" applyFont="1" applyAlignment="1">
      <alignment horizontal="left" vertical="top"/>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0" fontId="4" fillId="0" borderId="4" xfId="0" applyFont="1" applyBorder="1" applyAlignment="1">
      <alignment horizontal="left" vertical="top"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9" fillId="0" borderId="7" xfId="0" applyFont="1" applyBorder="1" applyAlignment="1">
      <alignment horizontal="center" vertical="center" wrapText="1"/>
    </xf>
    <xf numFmtId="0" fontId="9" fillId="0" borderId="2" xfId="0" applyFont="1" applyBorder="1" applyAlignment="1">
      <alignment horizontal="center" vertical="center" wrapText="1"/>
    </xf>
    <xf numFmtId="0" fontId="9" fillId="0" borderId="9" xfId="0" applyFont="1" applyBorder="1" applyAlignment="1">
      <alignment horizontal="center" vertical="center" wrapText="1"/>
    </xf>
    <xf numFmtId="0" fontId="9" fillId="0" borderId="6" xfId="0" applyFont="1" applyBorder="1" applyAlignment="1">
      <alignment horizontal="center" vertical="center" wrapText="1"/>
    </xf>
    <xf numFmtId="165" fontId="5" fillId="0" borderId="3" xfId="1" applyNumberFormat="1" applyFont="1" applyBorder="1" applyAlignment="1">
      <alignment horizontal="center" vertical="center" wrapText="1"/>
    </xf>
    <xf numFmtId="165" fontId="5" fillId="0" borderId="4" xfId="1" applyNumberFormat="1" applyFont="1" applyBorder="1" applyAlignment="1">
      <alignment horizontal="center" vertical="center" wrapText="1"/>
    </xf>
    <xf numFmtId="0" fontId="10" fillId="0" borderId="0" xfId="0" applyFont="1" applyAlignment="1">
      <alignment horizontal="left" vertical="center"/>
    </xf>
    <xf numFmtId="0" fontId="11" fillId="0" borderId="0" xfId="0" applyFont="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9" fillId="0" borderId="8" xfId="0"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84"/>
  <sheetViews>
    <sheetView tabSelected="1" topLeftCell="A173" zoomScale="110" zoomScaleNormal="110" workbookViewId="0">
      <selection activeCell="J187" sqref="J187"/>
    </sheetView>
  </sheetViews>
  <sheetFormatPr defaultRowHeight="18" x14ac:dyDescent="0.2"/>
  <cols>
    <col min="1" max="1" width="10" style="3" customWidth="1"/>
    <col min="2" max="2" width="43.1640625" style="1" customWidth="1"/>
    <col min="3" max="3" width="6.6640625" style="2" bestFit="1" customWidth="1"/>
    <col min="4" max="4" width="7.6640625" style="2" customWidth="1"/>
    <col min="5" max="5" width="13" style="1" customWidth="1"/>
    <col min="6" max="6" width="16.5" style="1" customWidth="1"/>
    <col min="7" max="7" width="9.83203125" style="27" customWidth="1"/>
    <col min="8" max="8" width="16.33203125" style="1" customWidth="1"/>
    <col min="9" max="9" width="16.83203125" style="1" customWidth="1"/>
    <col min="10" max="10" width="18.83203125" style="1" customWidth="1"/>
    <col min="11" max="11" width="9.33203125" style="1"/>
    <col min="12" max="12" width="11.6640625" style="1" bestFit="1" customWidth="1"/>
    <col min="13" max="16384" width="9.33203125" style="1"/>
  </cols>
  <sheetData>
    <row r="1" spans="1:10" ht="24" customHeight="1" thickBot="1" x14ac:dyDescent="0.25">
      <c r="A1" s="43" t="s">
        <v>152</v>
      </c>
      <c r="B1" s="43"/>
      <c r="C1" s="43"/>
      <c r="D1" s="43"/>
      <c r="E1" s="43"/>
      <c r="F1" s="43"/>
      <c r="G1" s="43"/>
      <c r="H1" s="43"/>
      <c r="I1" s="43"/>
      <c r="J1" s="43"/>
    </row>
    <row r="2" spans="1:10" ht="24" customHeight="1" thickBot="1" x14ac:dyDescent="0.25">
      <c r="A2" s="33" t="s">
        <v>146</v>
      </c>
      <c r="B2" s="34"/>
      <c r="C2" s="34"/>
      <c r="D2" s="34"/>
      <c r="E2" s="34"/>
      <c r="F2" s="34"/>
      <c r="G2" s="34" t="s">
        <v>147</v>
      </c>
      <c r="H2" s="34"/>
      <c r="I2" s="34"/>
      <c r="J2" s="35"/>
    </row>
    <row r="3" spans="1:10" s="4" customFormat="1" ht="22.5" customHeight="1" x14ac:dyDescent="0.2">
      <c r="A3" s="44" t="s">
        <v>0</v>
      </c>
      <c r="B3" s="36" t="s">
        <v>1</v>
      </c>
      <c r="C3" s="36" t="s">
        <v>2</v>
      </c>
      <c r="D3" s="36" t="s">
        <v>3</v>
      </c>
      <c r="E3" s="39" t="s">
        <v>4</v>
      </c>
      <c r="F3" s="46"/>
      <c r="G3" s="36" t="s">
        <v>148</v>
      </c>
      <c r="H3" s="38" t="s">
        <v>149</v>
      </c>
      <c r="I3" s="38" t="s">
        <v>150</v>
      </c>
      <c r="J3" s="36" t="s">
        <v>5</v>
      </c>
    </row>
    <row r="4" spans="1:10" s="4" customFormat="1" ht="17.25" x14ac:dyDescent="0.2">
      <c r="A4" s="45"/>
      <c r="B4" s="37"/>
      <c r="C4" s="37"/>
      <c r="D4" s="37"/>
      <c r="E4" s="20" t="s">
        <v>6</v>
      </c>
      <c r="F4" s="20" t="s">
        <v>7</v>
      </c>
      <c r="G4" s="37"/>
      <c r="H4" s="39"/>
      <c r="I4" s="39"/>
      <c r="J4" s="37"/>
    </row>
    <row r="5" spans="1:10" s="6" customFormat="1" ht="15.75" x14ac:dyDescent="0.2">
      <c r="A5" s="5">
        <v>230010</v>
      </c>
      <c r="B5" s="30" t="s">
        <v>8</v>
      </c>
      <c r="C5" s="31"/>
      <c r="D5" s="31"/>
      <c r="E5" s="31"/>
      <c r="F5" s="31"/>
      <c r="G5" s="31"/>
      <c r="H5" s="31"/>
      <c r="I5" s="31"/>
      <c r="J5" s="32"/>
    </row>
    <row r="6" spans="1:10" s="6" customFormat="1" ht="78.75" x14ac:dyDescent="0.2">
      <c r="A6" s="7" t="s">
        <v>9</v>
      </c>
      <c r="B6" s="8" t="s">
        <v>113</v>
      </c>
      <c r="C6" s="9">
        <v>1</v>
      </c>
      <c r="D6" s="10" t="s">
        <v>10</v>
      </c>
      <c r="E6" s="11">
        <v>10000</v>
      </c>
      <c r="F6" s="11">
        <v>20000</v>
      </c>
      <c r="G6" s="23">
        <v>1</v>
      </c>
      <c r="H6" s="11">
        <f>G6*E6</f>
        <v>10000</v>
      </c>
      <c r="I6" s="11">
        <f>G6*F6</f>
        <v>20000</v>
      </c>
      <c r="J6" s="11">
        <f>I6+H6</f>
        <v>30000</v>
      </c>
    </row>
    <row r="7" spans="1:10" s="6" customFormat="1" ht="63" x14ac:dyDescent="0.2">
      <c r="A7" s="7" t="s">
        <v>11</v>
      </c>
      <c r="B7" s="7" t="s">
        <v>121</v>
      </c>
      <c r="C7" s="9">
        <v>1</v>
      </c>
      <c r="D7" s="10" t="s">
        <v>10</v>
      </c>
      <c r="E7" s="11">
        <v>5000</v>
      </c>
      <c r="F7" s="11">
        <v>5000</v>
      </c>
      <c r="G7" s="23">
        <v>1</v>
      </c>
      <c r="H7" s="11">
        <f t="shared" ref="H7:H8" si="0">G7*E7</f>
        <v>5000</v>
      </c>
      <c r="I7" s="11">
        <f t="shared" ref="I7:I8" si="1">G7*F7</f>
        <v>5000</v>
      </c>
      <c r="J7" s="11">
        <f t="shared" ref="J7:J8" si="2">I7+H7</f>
        <v>10000</v>
      </c>
    </row>
    <row r="8" spans="1:10" s="6" customFormat="1" ht="65.25" customHeight="1" x14ac:dyDescent="0.2">
      <c r="A8" s="7" t="s">
        <v>12</v>
      </c>
      <c r="B8" s="8" t="s">
        <v>114</v>
      </c>
      <c r="C8" s="9">
        <v>1</v>
      </c>
      <c r="D8" s="10" t="s">
        <v>10</v>
      </c>
      <c r="E8" s="11">
        <v>0</v>
      </c>
      <c r="F8" s="11">
        <v>20000</v>
      </c>
      <c r="G8" s="23">
        <v>1</v>
      </c>
      <c r="H8" s="11">
        <f t="shared" si="0"/>
        <v>0</v>
      </c>
      <c r="I8" s="11">
        <f t="shared" si="1"/>
        <v>20000</v>
      </c>
      <c r="J8" s="11">
        <f t="shared" si="2"/>
        <v>20000</v>
      </c>
    </row>
    <row r="9" spans="1:10" s="6" customFormat="1" ht="192" customHeight="1" x14ac:dyDescent="0.2">
      <c r="A9" s="12" t="s">
        <v>13</v>
      </c>
      <c r="B9" s="7" t="s">
        <v>14</v>
      </c>
      <c r="C9" s="13"/>
      <c r="D9" s="13"/>
      <c r="E9" s="8"/>
      <c r="F9" s="8"/>
      <c r="G9" s="24"/>
      <c r="H9" s="8"/>
      <c r="I9" s="8"/>
      <c r="J9" s="8"/>
    </row>
    <row r="10" spans="1:10" s="6" customFormat="1" ht="15.75" x14ac:dyDescent="0.25">
      <c r="A10" s="14"/>
      <c r="B10" s="14"/>
      <c r="C10" s="13"/>
      <c r="D10" s="13"/>
      <c r="E10" s="14"/>
      <c r="F10" s="14"/>
      <c r="G10" s="25"/>
      <c r="H10" s="14"/>
      <c r="I10" s="14"/>
      <c r="J10" s="14"/>
    </row>
    <row r="11" spans="1:10" s="6" customFormat="1" ht="15.75" x14ac:dyDescent="0.25">
      <c r="A11" s="14"/>
      <c r="B11" s="14"/>
      <c r="C11" s="13"/>
      <c r="D11" s="13"/>
      <c r="E11" s="14"/>
      <c r="F11" s="14"/>
      <c r="G11" s="25"/>
      <c r="H11" s="14"/>
      <c r="I11" s="14"/>
      <c r="J11" s="14"/>
    </row>
    <row r="12" spans="1:10" s="6" customFormat="1" ht="15.75" x14ac:dyDescent="0.2">
      <c r="A12" s="5">
        <v>230100</v>
      </c>
      <c r="B12" s="30" t="s">
        <v>15</v>
      </c>
      <c r="C12" s="31"/>
      <c r="D12" s="31"/>
      <c r="E12" s="31"/>
      <c r="F12" s="31"/>
      <c r="G12" s="31"/>
      <c r="H12" s="31"/>
      <c r="I12" s="31"/>
      <c r="J12" s="32"/>
    </row>
    <row r="13" spans="1:10" s="6" customFormat="1" ht="31.5" x14ac:dyDescent="0.2">
      <c r="A13" s="15">
        <v>230113</v>
      </c>
      <c r="B13" s="7" t="s">
        <v>139</v>
      </c>
      <c r="C13" s="13"/>
      <c r="D13" s="13"/>
      <c r="E13" s="16"/>
      <c r="F13" s="16"/>
      <c r="G13" s="13"/>
      <c r="H13" s="16"/>
      <c r="I13" s="16"/>
      <c r="J13" s="16"/>
    </row>
    <row r="14" spans="1:10" s="6" customFormat="1" ht="15.75" x14ac:dyDescent="0.2">
      <c r="A14" s="7" t="s">
        <v>9</v>
      </c>
      <c r="B14" s="7" t="s">
        <v>16</v>
      </c>
      <c r="C14" s="9">
        <v>1</v>
      </c>
      <c r="D14" s="10" t="s">
        <v>10</v>
      </c>
      <c r="E14" s="11">
        <v>0</v>
      </c>
      <c r="F14" s="11"/>
      <c r="G14" s="23"/>
      <c r="H14" s="11">
        <f t="shared" ref="H14" si="3">G14*E14</f>
        <v>0</v>
      </c>
      <c r="I14" s="11">
        <f t="shared" ref="I14" si="4">G14*F14</f>
        <v>0</v>
      </c>
      <c r="J14" s="11">
        <f t="shared" ref="J14" si="5">I14+H14</f>
        <v>0</v>
      </c>
    </row>
    <row r="15" spans="1:10" s="6" customFormat="1" ht="15.75" x14ac:dyDescent="0.2">
      <c r="A15" s="5">
        <v>230500</v>
      </c>
      <c r="B15" s="30" t="s">
        <v>17</v>
      </c>
      <c r="C15" s="31"/>
      <c r="D15" s="31"/>
      <c r="E15" s="31"/>
      <c r="F15" s="31"/>
      <c r="G15" s="31"/>
      <c r="H15" s="31"/>
      <c r="I15" s="31"/>
      <c r="J15" s="32"/>
    </row>
    <row r="16" spans="1:10" s="6" customFormat="1" ht="15.75" x14ac:dyDescent="0.25">
      <c r="A16" s="17">
        <v>230513.13</v>
      </c>
      <c r="B16" s="18" t="s">
        <v>18</v>
      </c>
      <c r="C16" s="13"/>
      <c r="D16" s="13"/>
      <c r="E16" s="14"/>
      <c r="F16" s="14"/>
      <c r="G16" s="25"/>
      <c r="H16" s="14"/>
      <c r="I16" s="14"/>
      <c r="J16" s="14"/>
    </row>
    <row r="17" spans="1:10" s="6" customFormat="1" ht="252" x14ac:dyDescent="0.2">
      <c r="A17" s="19" t="s">
        <v>9</v>
      </c>
      <c r="B17" s="7" t="s">
        <v>19</v>
      </c>
      <c r="C17" s="9">
        <v>6</v>
      </c>
      <c r="D17" s="10" t="s">
        <v>20</v>
      </c>
      <c r="E17" s="22"/>
      <c r="F17" s="11"/>
      <c r="G17" s="23"/>
      <c r="H17" s="11">
        <f t="shared" ref="H17" si="6">G17*E17</f>
        <v>0</v>
      </c>
      <c r="I17" s="11">
        <f t="shared" ref="I17" si="7">G17*F17</f>
        <v>0</v>
      </c>
      <c r="J17" s="11">
        <f t="shared" ref="J17" si="8">I17+H17</f>
        <v>0</v>
      </c>
    </row>
    <row r="18" spans="1:10" s="6" customFormat="1" ht="31.5" x14ac:dyDescent="0.2">
      <c r="A18" s="17">
        <v>230513.16</v>
      </c>
      <c r="B18" s="18" t="s">
        <v>122</v>
      </c>
      <c r="C18" s="13"/>
      <c r="D18" s="13"/>
      <c r="E18" s="16"/>
      <c r="F18" s="16"/>
      <c r="G18" s="13"/>
      <c r="H18" s="16"/>
      <c r="I18" s="16"/>
      <c r="J18" s="16"/>
    </row>
    <row r="19" spans="1:10" s="6" customFormat="1" ht="94.5" x14ac:dyDescent="0.2">
      <c r="A19" s="19" t="s">
        <v>9</v>
      </c>
      <c r="B19" s="7" t="s">
        <v>21</v>
      </c>
      <c r="C19" s="9">
        <v>1</v>
      </c>
      <c r="D19" s="10" t="s">
        <v>10</v>
      </c>
      <c r="E19" s="11">
        <v>150000</v>
      </c>
      <c r="F19" s="11">
        <v>25000</v>
      </c>
      <c r="G19" s="23">
        <v>2</v>
      </c>
      <c r="H19" s="11">
        <f t="shared" ref="H19" si="9">G19*E19</f>
        <v>300000</v>
      </c>
      <c r="I19" s="11">
        <f t="shared" ref="I19" si="10">G19*F19</f>
        <v>50000</v>
      </c>
      <c r="J19" s="11">
        <f t="shared" ref="J19" si="11">I19+H19</f>
        <v>350000</v>
      </c>
    </row>
    <row r="20" spans="1:10" s="6" customFormat="1" ht="15.75" x14ac:dyDescent="0.25">
      <c r="A20" s="5">
        <v>230516</v>
      </c>
      <c r="B20" s="18" t="s">
        <v>22</v>
      </c>
      <c r="C20" s="13"/>
      <c r="D20" s="13"/>
      <c r="E20" s="14"/>
      <c r="F20" s="14"/>
      <c r="G20" s="25"/>
      <c r="H20" s="14"/>
      <c r="I20" s="14"/>
      <c r="J20" s="14"/>
    </row>
    <row r="21" spans="1:10" s="6" customFormat="1" ht="78.75" x14ac:dyDescent="0.2">
      <c r="A21" s="18" t="s">
        <v>9</v>
      </c>
      <c r="B21" s="8" t="s">
        <v>115</v>
      </c>
      <c r="C21" s="9">
        <v>1</v>
      </c>
      <c r="D21" s="10" t="s">
        <v>10</v>
      </c>
      <c r="E21" s="11">
        <v>40000</v>
      </c>
      <c r="F21" s="11">
        <v>10000</v>
      </c>
      <c r="G21" s="23">
        <v>1</v>
      </c>
      <c r="H21" s="11">
        <f t="shared" ref="H21" si="12">G21*E21</f>
        <v>40000</v>
      </c>
      <c r="I21" s="11">
        <f t="shared" ref="I21" si="13">G21*F21</f>
        <v>10000</v>
      </c>
      <c r="J21" s="11">
        <f t="shared" ref="J21" si="14">I21+H21</f>
        <v>50000</v>
      </c>
    </row>
    <row r="22" spans="1:10" s="6" customFormat="1" ht="15.75" x14ac:dyDescent="0.2">
      <c r="A22" s="5">
        <v>230519</v>
      </c>
      <c r="B22" s="18" t="s">
        <v>23</v>
      </c>
      <c r="C22" s="13"/>
      <c r="D22" s="13"/>
      <c r="E22" s="16"/>
      <c r="F22" s="16"/>
      <c r="G22" s="13"/>
      <c r="H22" s="16"/>
      <c r="I22" s="16"/>
      <c r="J22" s="16"/>
    </row>
    <row r="23" spans="1:10" s="6" customFormat="1" ht="94.5" x14ac:dyDescent="0.2">
      <c r="A23" s="19" t="s">
        <v>9</v>
      </c>
      <c r="B23" s="8" t="s">
        <v>116</v>
      </c>
      <c r="C23" s="13"/>
      <c r="D23" s="13"/>
      <c r="E23" s="8"/>
      <c r="F23" s="8"/>
      <c r="G23" s="24"/>
      <c r="H23" s="8"/>
      <c r="I23" s="8"/>
      <c r="J23" s="8"/>
    </row>
    <row r="24" spans="1:10" s="6" customFormat="1" ht="15.75" x14ac:dyDescent="0.25">
      <c r="A24" s="14"/>
      <c r="B24" s="18" t="s">
        <v>24</v>
      </c>
      <c r="C24" s="13"/>
      <c r="D24" s="13"/>
      <c r="E24" s="14"/>
      <c r="F24" s="14"/>
      <c r="G24" s="25"/>
      <c r="H24" s="14"/>
      <c r="I24" s="14"/>
      <c r="J24" s="14"/>
    </row>
    <row r="25" spans="1:10" s="6" customFormat="1" ht="31.5" x14ac:dyDescent="0.2">
      <c r="A25" s="7" t="s">
        <v>25</v>
      </c>
      <c r="B25" s="7" t="s">
        <v>123</v>
      </c>
      <c r="C25" s="9">
        <v>12</v>
      </c>
      <c r="D25" s="10" t="s">
        <v>20</v>
      </c>
      <c r="E25" s="11"/>
      <c r="F25" s="11"/>
      <c r="G25" s="23"/>
      <c r="H25" s="11">
        <f t="shared" ref="H25:H28" si="15">G25*E25</f>
        <v>0</v>
      </c>
      <c r="I25" s="11">
        <f t="shared" ref="I25:I28" si="16">G25*F25</f>
        <v>0</v>
      </c>
      <c r="J25" s="11">
        <f t="shared" ref="J25:J28" si="17">I25+H25</f>
        <v>0</v>
      </c>
    </row>
    <row r="26" spans="1:10" s="6" customFormat="1" ht="15.75" x14ac:dyDescent="0.2">
      <c r="A26" s="7" t="s">
        <v>26</v>
      </c>
      <c r="B26" s="7" t="s">
        <v>27</v>
      </c>
      <c r="C26" s="9">
        <v>12</v>
      </c>
      <c r="D26" s="10" t="s">
        <v>20</v>
      </c>
      <c r="E26" s="11"/>
      <c r="F26" s="11"/>
      <c r="G26" s="23"/>
      <c r="H26" s="11">
        <f t="shared" si="15"/>
        <v>0</v>
      </c>
      <c r="I26" s="11">
        <f t="shared" si="16"/>
        <v>0</v>
      </c>
      <c r="J26" s="11">
        <f t="shared" si="17"/>
        <v>0</v>
      </c>
    </row>
    <row r="27" spans="1:10" s="6" customFormat="1" ht="15.75" x14ac:dyDescent="0.2">
      <c r="A27" s="7" t="s">
        <v>28</v>
      </c>
      <c r="B27" s="7" t="s">
        <v>29</v>
      </c>
      <c r="C27" s="9">
        <v>12</v>
      </c>
      <c r="D27" s="10" t="s">
        <v>20</v>
      </c>
      <c r="E27" s="11"/>
      <c r="F27" s="11"/>
      <c r="G27" s="23"/>
      <c r="H27" s="11">
        <f t="shared" si="15"/>
        <v>0</v>
      </c>
      <c r="I27" s="11">
        <f t="shared" si="16"/>
        <v>0</v>
      </c>
      <c r="J27" s="11">
        <f t="shared" si="17"/>
        <v>0</v>
      </c>
    </row>
    <row r="28" spans="1:10" s="6" customFormat="1" ht="15.75" x14ac:dyDescent="0.2">
      <c r="A28" s="7" t="s">
        <v>30</v>
      </c>
      <c r="B28" s="7" t="s">
        <v>31</v>
      </c>
      <c r="C28" s="9">
        <v>12</v>
      </c>
      <c r="D28" s="10" t="s">
        <v>20</v>
      </c>
      <c r="E28" s="11"/>
      <c r="F28" s="11"/>
      <c r="G28" s="23"/>
      <c r="H28" s="11">
        <f t="shared" si="15"/>
        <v>0</v>
      </c>
      <c r="I28" s="11">
        <f t="shared" si="16"/>
        <v>0</v>
      </c>
      <c r="J28" s="11">
        <f t="shared" si="17"/>
        <v>0</v>
      </c>
    </row>
    <row r="29" spans="1:10" s="6" customFormat="1" ht="31.5" x14ac:dyDescent="0.2">
      <c r="A29" s="5">
        <v>230523</v>
      </c>
      <c r="B29" s="18" t="s">
        <v>124</v>
      </c>
      <c r="C29" s="13"/>
      <c r="D29" s="13"/>
      <c r="E29" s="16"/>
      <c r="F29" s="16"/>
      <c r="G29" s="13"/>
      <c r="H29" s="16"/>
      <c r="I29" s="16"/>
      <c r="J29" s="16"/>
    </row>
    <row r="30" spans="1:10" s="6" customFormat="1" ht="94.5" x14ac:dyDescent="0.2">
      <c r="A30" s="8"/>
      <c r="B30" s="7" t="s">
        <v>125</v>
      </c>
      <c r="C30" s="13"/>
      <c r="D30" s="13"/>
      <c r="E30" s="8"/>
      <c r="F30" s="8"/>
      <c r="G30" s="24"/>
      <c r="H30" s="8"/>
      <c r="I30" s="8"/>
      <c r="J30" s="8"/>
    </row>
    <row r="31" spans="1:10" s="6" customFormat="1" ht="15.75" x14ac:dyDescent="0.2">
      <c r="A31" s="16"/>
      <c r="B31" s="18" t="s">
        <v>32</v>
      </c>
      <c r="C31" s="13"/>
      <c r="D31" s="13"/>
      <c r="E31" s="16"/>
      <c r="F31" s="16"/>
      <c r="G31" s="13"/>
      <c r="H31" s="16"/>
      <c r="I31" s="16"/>
      <c r="J31" s="16"/>
    </row>
    <row r="32" spans="1:10" s="6" customFormat="1" ht="15.75" x14ac:dyDescent="0.2">
      <c r="A32" s="7" t="s">
        <v>9</v>
      </c>
      <c r="B32" s="7" t="s">
        <v>33</v>
      </c>
      <c r="C32" s="13"/>
      <c r="D32" s="13"/>
      <c r="E32" s="16"/>
      <c r="F32" s="16"/>
      <c r="G32" s="13"/>
      <c r="H32" s="16"/>
      <c r="I32" s="16"/>
      <c r="J32" s="16"/>
    </row>
    <row r="33" spans="1:10" s="6" customFormat="1" ht="15.75" x14ac:dyDescent="0.2">
      <c r="A33" s="16"/>
      <c r="B33" s="7" t="s">
        <v>34</v>
      </c>
      <c r="C33" s="9">
        <v>2</v>
      </c>
      <c r="D33" s="10" t="s">
        <v>20</v>
      </c>
      <c r="E33" s="11">
        <v>12000</v>
      </c>
      <c r="F33" s="11">
        <v>1500</v>
      </c>
      <c r="G33" s="23">
        <v>2</v>
      </c>
      <c r="H33" s="11">
        <f t="shared" ref="H33:H37" si="18">G33*E33</f>
        <v>24000</v>
      </c>
      <c r="I33" s="11">
        <f t="shared" ref="I33:I37" si="19">G33*F33</f>
        <v>3000</v>
      </c>
      <c r="J33" s="11">
        <f t="shared" ref="J33:J37" si="20">I33+H33</f>
        <v>27000</v>
      </c>
    </row>
    <row r="34" spans="1:10" s="6" customFormat="1" ht="15.75" x14ac:dyDescent="0.2">
      <c r="A34" s="7" t="s">
        <v>11</v>
      </c>
      <c r="B34" s="7" t="s">
        <v>35</v>
      </c>
      <c r="C34" s="13"/>
      <c r="D34" s="13"/>
      <c r="E34" s="16"/>
      <c r="F34" s="16"/>
      <c r="G34" s="13"/>
      <c r="H34" s="11">
        <f t="shared" si="18"/>
        <v>0</v>
      </c>
      <c r="I34" s="11">
        <f t="shared" si="19"/>
        <v>0</v>
      </c>
      <c r="J34" s="11">
        <f t="shared" si="20"/>
        <v>0</v>
      </c>
    </row>
    <row r="35" spans="1:10" s="6" customFormat="1" ht="15.75" x14ac:dyDescent="0.2">
      <c r="A35" s="16"/>
      <c r="B35" s="7" t="s">
        <v>34</v>
      </c>
      <c r="C35" s="9">
        <v>1</v>
      </c>
      <c r="D35" s="10" t="s">
        <v>20</v>
      </c>
      <c r="E35" s="11">
        <v>19500</v>
      </c>
      <c r="F35" s="11">
        <v>1500</v>
      </c>
      <c r="G35" s="23">
        <v>1</v>
      </c>
      <c r="H35" s="11">
        <f t="shared" si="18"/>
        <v>19500</v>
      </c>
      <c r="I35" s="11">
        <f t="shared" si="19"/>
        <v>1500</v>
      </c>
      <c r="J35" s="11">
        <f t="shared" si="20"/>
        <v>21000</v>
      </c>
    </row>
    <row r="36" spans="1:10" s="6" customFormat="1" ht="15.75" x14ac:dyDescent="0.2">
      <c r="A36" s="7" t="s">
        <v>12</v>
      </c>
      <c r="B36" s="7" t="s">
        <v>36</v>
      </c>
      <c r="C36" s="13"/>
      <c r="D36" s="13"/>
      <c r="E36" s="16"/>
      <c r="F36" s="16"/>
      <c r="G36" s="13"/>
      <c r="H36" s="11">
        <f t="shared" si="18"/>
        <v>0</v>
      </c>
      <c r="I36" s="11">
        <f t="shared" si="19"/>
        <v>0</v>
      </c>
      <c r="J36" s="11">
        <f t="shared" si="20"/>
        <v>0</v>
      </c>
    </row>
    <row r="37" spans="1:10" s="6" customFormat="1" ht="15.75" x14ac:dyDescent="0.2">
      <c r="A37" s="16"/>
      <c r="B37" s="7" t="s">
        <v>34</v>
      </c>
      <c r="C37" s="9">
        <v>1</v>
      </c>
      <c r="D37" s="10" t="s">
        <v>20</v>
      </c>
      <c r="E37" s="11">
        <v>58000</v>
      </c>
      <c r="F37" s="11">
        <v>2000</v>
      </c>
      <c r="G37" s="23">
        <v>1</v>
      </c>
      <c r="H37" s="11">
        <f t="shared" si="18"/>
        <v>58000</v>
      </c>
      <c r="I37" s="11">
        <f t="shared" si="19"/>
        <v>2000</v>
      </c>
      <c r="J37" s="11">
        <f t="shared" si="20"/>
        <v>60000</v>
      </c>
    </row>
    <row r="38" spans="1:10" s="6" customFormat="1" ht="15.75" x14ac:dyDescent="0.25">
      <c r="A38" s="14"/>
      <c r="B38" s="18" t="s">
        <v>32</v>
      </c>
      <c r="C38" s="13"/>
      <c r="D38" s="13"/>
      <c r="E38" s="14"/>
      <c r="F38" s="14"/>
      <c r="G38" s="25"/>
      <c r="H38" s="14"/>
      <c r="I38" s="14"/>
      <c r="J38" s="14"/>
    </row>
    <row r="39" spans="1:10" s="6" customFormat="1" ht="15.75" x14ac:dyDescent="0.25">
      <c r="A39" s="7" t="s">
        <v>9</v>
      </c>
      <c r="B39" s="7" t="s">
        <v>33</v>
      </c>
      <c r="C39" s="13"/>
      <c r="D39" s="13"/>
      <c r="E39" s="14"/>
      <c r="F39" s="14"/>
      <c r="G39" s="25"/>
      <c r="H39" s="14"/>
      <c r="I39" s="14"/>
      <c r="J39" s="14"/>
    </row>
    <row r="40" spans="1:10" s="6" customFormat="1" ht="15.75" x14ac:dyDescent="0.2">
      <c r="A40" s="16"/>
      <c r="B40" s="7" t="s">
        <v>37</v>
      </c>
      <c r="C40" s="9">
        <v>4</v>
      </c>
      <c r="D40" s="10" t="s">
        <v>20</v>
      </c>
      <c r="E40" s="11"/>
      <c r="F40" s="11"/>
      <c r="G40" s="23"/>
      <c r="H40" s="11">
        <f t="shared" ref="H40:H83" si="21">G40*E40</f>
        <v>0</v>
      </c>
      <c r="I40" s="11">
        <f t="shared" ref="I40:I83" si="22">G40*F40</f>
        <v>0</v>
      </c>
      <c r="J40" s="11">
        <f t="shared" ref="J40:J83" si="23">I40+H40</f>
        <v>0</v>
      </c>
    </row>
    <row r="41" spans="1:10" s="6" customFormat="1" ht="15.75" x14ac:dyDescent="0.25">
      <c r="A41" s="7" t="s">
        <v>11</v>
      </c>
      <c r="B41" s="7" t="s">
        <v>35</v>
      </c>
      <c r="C41" s="13"/>
      <c r="D41" s="13"/>
      <c r="E41" s="14"/>
      <c r="F41" s="14"/>
      <c r="G41" s="25"/>
      <c r="H41" s="11">
        <f t="shared" si="21"/>
        <v>0</v>
      </c>
      <c r="I41" s="11">
        <f t="shared" si="22"/>
        <v>0</v>
      </c>
      <c r="J41" s="11">
        <f t="shared" si="23"/>
        <v>0</v>
      </c>
    </row>
    <row r="42" spans="1:10" s="6" customFormat="1" ht="15.75" x14ac:dyDescent="0.2">
      <c r="A42" s="16"/>
      <c r="B42" s="7" t="s">
        <v>37</v>
      </c>
      <c r="C42" s="9">
        <v>2</v>
      </c>
      <c r="D42" s="10" t="s">
        <v>20</v>
      </c>
      <c r="E42" s="11"/>
      <c r="F42" s="11"/>
      <c r="G42" s="23"/>
      <c r="H42" s="11">
        <f t="shared" si="21"/>
        <v>0</v>
      </c>
      <c r="I42" s="11">
        <f t="shared" si="22"/>
        <v>0</v>
      </c>
      <c r="J42" s="11">
        <f t="shared" si="23"/>
        <v>0</v>
      </c>
    </row>
    <row r="43" spans="1:10" s="6" customFormat="1" ht="15.75" x14ac:dyDescent="0.25">
      <c r="A43" s="7" t="s">
        <v>12</v>
      </c>
      <c r="B43" s="7" t="s">
        <v>36</v>
      </c>
      <c r="C43" s="13"/>
      <c r="D43" s="13"/>
      <c r="E43" s="14"/>
      <c r="F43" s="14"/>
      <c r="G43" s="25"/>
      <c r="H43" s="11">
        <f t="shared" si="21"/>
        <v>0</v>
      </c>
      <c r="I43" s="11">
        <f t="shared" si="22"/>
        <v>0</v>
      </c>
      <c r="J43" s="11">
        <f t="shared" si="23"/>
        <v>0</v>
      </c>
    </row>
    <row r="44" spans="1:10" s="6" customFormat="1" ht="15.75" x14ac:dyDescent="0.2">
      <c r="A44" s="16"/>
      <c r="B44" s="7" t="s">
        <v>37</v>
      </c>
      <c r="C44" s="9">
        <v>2</v>
      </c>
      <c r="D44" s="10" t="s">
        <v>20</v>
      </c>
      <c r="E44" s="22"/>
      <c r="F44" s="11"/>
      <c r="G44" s="23"/>
      <c r="H44" s="11">
        <f t="shared" si="21"/>
        <v>0</v>
      </c>
      <c r="I44" s="11">
        <f t="shared" si="22"/>
        <v>0</v>
      </c>
      <c r="J44" s="11">
        <f t="shared" si="23"/>
        <v>0</v>
      </c>
    </row>
    <row r="45" spans="1:10" s="6" customFormat="1" ht="15.75" x14ac:dyDescent="0.25">
      <c r="A45" s="14"/>
      <c r="B45" s="18" t="s">
        <v>32</v>
      </c>
      <c r="C45" s="13"/>
      <c r="D45" s="13"/>
      <c r="E45" s="14"/>
      <c r="F45" s="14"/>
      <c r="G45" s="25"/>
      <c r="H45" s="11">
        <f t="shared" si="21"/>
        <v>0</v>
      </c>
      <c r="I45" s="11">
        <f t="shared" si="22"/>
        <v>0</v>
      </c>
      <c r="J45" s="11">
        <f t="shared" si="23"/>
        <v>0</v>
      </c>
    </row>
    <row r="46" spans="1:10" s="6" customFormat="1" ht="15.75" x14ac:dyDescent="0.25">
      <c r="A46" s="7" t="s">
        <v>9</v>
      </c>
      <c r="B46" s="7" t="s">
        <v>33</v>
      </c>
      <c r="C46" s="13"/>
      <c r="D46" s="13"/>
      <c r="E46" s="14"/>
      <c r="F46" s="14"/>
      <c r="G46" s="25"/>
      <c r="H46" s="11">
        <f t="shared" si="21"/>
        <v>0</v>
      </c>
      <c r="I46" s="11">
        <f t="shared" si="22"/>
        <v>0</v>
      </c>
      <c r="J46" s="11">
        <f t="shared" si="23"/>
        <v>0</v>
      </c>
    </row>
    <row r="47" spans="1:10" s="6" customFormat="1" ht="15.75" x14ac:dyDescent="0.2">
      <c r="A47" s="16"/>
      <c r="B47" s="7" t="s">
        <v>38</v>
      </c>
      <c r="C47" s="9">
        <v>6</v>
      </c>
      <c r="D47" s="10" t="s">
        <v>20</v>
      </c>
      <c r="E47" s="11"/>
      <c r="F47" s="11"/>
      <c r="G47" s="23"/>
      <c r="H47" s="11">
        <f t="shared" si="21"/>
        <v>0</v>
      </c>
      <c r="I47" s="11">
        <f t="shared" si="22"/>
        <v>0</v>
      </c>
      <c r="J47" s="11">
        <f t="shared" si="23"/>
        <v>0</v>
      </c>
    </row>
    <row r="48" spans="1:10" s="6" customFormat="1" ht="15.75" x14ac:dyDescent="0.25">
      <c r="A48" s="7" t="s">
        <v>11</v>
      </c>
      <c r="B48" s="7" t="s">
        <v>35</v>
      </c>
      <c r="C48" s="13"/>
      <c r="D48" s="13"/>
      <c r="E48" s="14"/>
      <c r="F48" s="14"/>
      <c r="G48" s="25"/>
      <c r="H48" s="11">
        <f t="shared" si="21"/>
        <v>0</v>
      </c>
      <c r="I48" s="11">
        <f t="shared" si="22"/>
        <v>0</v>
      </c>
      <c r="J48" s="11">
        <f t="shared" si="23"/>
        <v>0</v>
      </c>
    </row>
    <row r="49" spans="1:10" s="6" customFormat="1" ht="15.75" x14ac:dyDescent="0.2">
      <c r="A49" s="16"/>
      <c r="B49" s="7" t="s">
        <v>38</v>
      </c>
      <c r="C49" s="9">
        <v>3</v>
      </c>
      <c r="D49" s="10" t="s">
        <v>20</v>
      </c>
      <c r="E49" s="11"/>
      <c r="F49" s="11"/>
      <c r="G49" s="23"/>
      <c r="H49" s="11">
        <f t="shared" si="21"/>
        <v>0</v>
      </c>
      <c r="I49" s="11">
        <f t="shared" si="22"/>
        <v>0</v>
      </c>
      <c r="J49" s="11">
        <f t="shared" si="23"/>
        <v>0</v>
      </c>
    </row>
    <row r="50" spans="1:10" s="6" customFormat="1" ht="15.75" x14ac:dyDescent="0.25">
      <c r="A50" s="7" t="s">
        <v>12</v>
      </c>
      <c r="B50" s="7" t="s">
        <v>36</v>
      </c>
      <c r="C50" s="13"/>
      <c r="D50" s="13"/>
      <c r="E50" s="14"/>
      <c r="F50" s="14"/>
      <c r="G50" s="25"/>
      <c r="H50" s="11">
        <f t="shared" si="21"/>
        <v>0</v>
      </c>
      <c r="I50" s="11">
        <f t="shared" si="22"/>
        <v>0</v>
      </c>
      <c r="J50" s="11">
        <f t="shared" si="23"/>
        <v>0</v>
      </c>
    </row>
    <row r="51" spans="1:10" s="6" customFormat="1" ht="15.75" x14ac:dyDescent="0.2">
      <c r="A51" s="16"/>
      <c r="B51" s="7" t="s">
        <v>38</v>
      </c>
      <c r="C51" s="9">
        <v>3</v>
      </c>
      <c r="D51" s="10" t="s">
        <v>20</v>
      </c>
      <c r="E51" s="11"/>
      <c r="F51" s="11"/>
      <c r="G51" s="23"/>
      <c r="H51" s="11">
        <f t="shared" si="21"/>
        <v>0</v>
      </c>
      <c r="I51" s="11">
        <f t="shared" si="22"/>
        <v>0</v>
      </c>
      <c r="J51" s="11">
        <f t="shared" si="23"/>
        <v>0</v>
      </c>
    </row>
    <row r="52" spans="1:10" s="6" customFormat="1" ht="15.75" x14ac:dyDescent="0.2">
      <c r="A52" s="16"/>
      <c r="B52" s="18" t="s">
        <v>39</v>
      </c>
      <c r="C52" s="13"/>
      <c r="D52" s="13"/>
      <c r="E52" s="16"/>
      <c r="F52" s="16"/>
      <c r="G52" s="13"/>
      <c r="H52" s="11">
        <f t="shared" si="21"/>
        <v>0</v>
      </c>
      <c r="I52" s="11">
        <f t="shared" si="22"/>
        <v>0</v>
      </c>
      <c r="J52" s="11">
        <f t="shared" si="23"/>
        <v>0</v>
      </c>
    </row>
    <row r="53" spans="1:10" s="6" customFormat="1" ht="15.75" x14ac:dyDescent="0.2">
      <c r="A53" s="7" t="s">
        <v>9</v>
      </c>
      <c r="B53" s="7" t="s">
        <v>33</v>
      </c>
      <c r="C53" s="13"/>
      <c r="D53" s="13"/>
      <c r="E53" s="16"/>
      <c r="F53" s="16"/>
      <c r="G53" s="13"/>
      <c r="H53" s="11">
        <f t="shared" si="21"/>
        <v>0</v>
      </c>
      <c r="I53" s="11">
        <f t="shared" si="22"/>
        <v>0</v>
      </c>
      <c r="J53" s="11">
        <f t="shared" si="23"/>
        <v>0</v>
      </c>
    </row>
    <row r="54" spans="1:10" s="6" customFormat="1" ht="15.75" x14ac:dyDescent="0.2">
      <c r="A54" s="16"/>
      <c r="B54" s="7" t="s">
        <v>40</v>
      </c>
      <c r="C54" s="9">
        <v>10</v>
      </c>
      <c r="D54" s="10" t="s">
        <v>20</v>
      </c>
      <c r="E54" s="11">
        <v>6000</v>
      </c>
      <c r="F54" s="11">
        <v>1500</v>
      </c>
      <c r="G54" s="23">
        <v>16</v>
      </c>
      <c r="H54" s="11">
        <f t="shared" si="21"/>
        <v>96000</v>
      </c>
      <c r="I54" s="11">
        <f t="shared" si="22"/>
        <v>24000</v>
      </c>
      <c r="J54" s="11">
        <f t="shared" si="23"/>
        <v>120000</v>
      </c>
    </row>
    <row r="55" spans="1:10" s="6" customFormat="1" ht="15.75" x14ac:dyDescent="0.2">
      <c r="A55" s="7" t="s">
        <v>11</v>
      </c>
      <c r="B55" s="7" t="s">
        <v>35</v>
      </c>
      <c r="C55" s="13"/>
      <c r="D55" s="13"/>
      <c r="E55" s="16"/>
      <c r="F55" s="16"/>
      <c r="G55" s="13"/>
      <c r="H55" s="11">
        <f t="shared" si="21"/>
        <v>0</v>
      </c>
      <c r="I55" s="11">
        <f t="shared" si="22"/>
        <v>0</v>
      </c>
      <c r="J55" s="11">
        <f t="shared" si="23"/>
        <v>0</v>
      </c>
    </row>
    <row r="56" spans="1:10" s="6" customFormat="1" ht="15.75" x14ac:dyDescent="0.2">
      <c r="A56" s="16"/>
      <c r="B56" s="7" t="s">
        <v>40</v>
      </c>
      <c r="C56" s="9">
        <v>5</v>
      </c>
      <c r="D56" s="10" t="s">
        <v>41</v>
      </c>
      <c r="E56" s="11">
        <v>10500</v>
      </c>
      <c r="F56" s="11">
        <v>1500</v>
      </c>
      <c r="G56" s="23">
        <v>8</v>
      </c>
      <c r="H56" s="11">
        <f t="shared" si="21"/>
        <v>84000</v>
      </c>
      <c r="I56" s="11">
        <f t="shared" si="22"/>
        <v>12000</v>
      </c>
      <c r="J56" s="11">
        <f t="shared" si="23"/>
        <v>96000</v>
      </c>
    </row>
    <row r="57" spans="1:10" s="6" customFormat="1" ht="15.75" x14ac:dyDescent="0.2">
      <c r="A57" s="7" t="s">
        <v>12</v>
      </c>
      <c r="B57" s="7" t="s">
        <v>36</v>
      </c>
      <c r="C57" s="13"/>
      <c r="D57" s="13"/>
      <c r="E57" s="16"/>
      <c r="F57" s="16"/>
      <c r="G57" s="13"/>
      <c r="H57" s="11">
        <f t="shared" si="21"/>
        <v>0</v>
      </c>
      <c r="I57" s="11">
        <f t="shared" si="22"/>
        <v>0</v>
      </c>
      <c r="J57" s="11">
        <f t="shared" si="23"/>
        <v>0</v>
      </c>
    </row>
    <row r="58" spans="1:10" s="6" customFormat="1" ht="15.75" x14ac:dyDescent="0.2">
      <c r="A58" s="16"/>
      <c r="B58" s="7" t="s">
        <v>40</v>
      </c>
      <c r="C58" s="9">
        <v>5</v>
      </c>
      <c r="D58" s="10" t="s">
        <v>41</v>
      </c>
      <c r="E58" s="11">
        <v>25000</v>
      </c>
      <c r="F58" s="11">
        <v>2000</v>
      </c>
      <c r="G58" s="23">
        <v>8</v>
      </c>
      <c r="H58" s="11">
        <f t="shared" si="21"/>
        <v>200000</v>
      </c>
      <c r="I58" s="11">
        <f t="shared" si="22"/>
        <v>16000</v>
      </c>
      <c r="J58" s="11">
        <f t="shared" si="23"/>
        <v>216000</v>
      </c>
    </row>
    <row r="59" spans="1:10" s="6" customFormat="1" ht="15.75" x14ac:dyDescent="0.2">
      <c r="A59" s="16"/>
      <c r="B59" s="18" t="s">
        <v>39</v>
      </c>
      <c r="C59" s="13"/>
      <c r="D59" s="13"/>
      <c r="E59" s="16"/>
      <c r="F59" s="16"/>
      <c r="G59" s="13"/>
      <c r="H59" s="11">
        <f t="shared" si="21"/>
        <v>0</v>
      </c>
      <c r="I59" s="11">
        <f t="shared" si="22"/>
        <v>0</v>
      </c>
      <c r="J59" s="11">
        <f t="shared" si="23"/>
        <v>0</v>
      </c>
    </row>
    <row r="60" spans="1:10" s="6" customFormat="1" ht="15.75" x14ac:dyDescent="0.2">
      <c r="A60" s="7" t="s">
        <v>9</v>
      </c>
      <c r="B60" s="7" t="s">
        <v>33</v>
      </c>
      <c r="C60" s="13"/>
      <c r="D60" s="13"/>
      <c r="E60" s="16"/>
      <c r="F60" s="16"/>
      <c r="G60" s="13"/>
      <c r="H60" s="11">
        <f t="shared" si="21"/>
        <v>0</v>
      </c>
      <c r="I60" s="11">
        <f t="shared" si="22"/>
        <v>0</v>
      </c>
      <c r="J60" s="11">
        <f t="shared" si="23"/>
        <v>0</v>
      </c>
    </row>
    <row r="61" spans="1:10" s="6" customFormat="1" ht="15.75" x14ac:dyDescent="0.2">
      <c r="A61" s="16"/>
      <c r="B61" s="7" t="s">
        <v>42</v>
      </c>
      <c r="C61" s="9">
        <v>2</v>
      </c>
      <c r="D61" s="10" t="s">
        <v>20</v>
      </c>
      <c r="E61" s="11">
        <v>7800</v>
      </c>
      <c r="F61" s="11">
        <v>1500</v>
      </c>
      <c r="G61" s="23">
        <v>2</v>
      </c>
      <c r="H61" s="11">
        <f t="shared" si="21"/>
        <v>15600</v>
      </c>
      <c r="I61" s="11">
        <f t="shared" si="22"/>
        <v>3000</v>
      </c>
      <c r="J61" s="11">
        <f t="shared" si="23"/>
        <v>18600</v>
      </c>
    </row>
    <row r="62" spans="1:10" s="6" customFormat="1" ht="15.75" x14ac:dyDescent="0.2">
      <c r="A62" s="7" t="s">
        <v>11</v>
      </c>
      <c r="B62" s="7" t="s">
        <v>35</v>
      </c>
      <c r="C62" s="13"/>
      <c r="D62" s="13"/>
      <c r="E62" s="16"/>
      <c r="F62" s="16"/>
      <c r="G62" s="13"/>
      <c r="H62" s="11">
        <f t="shared" si="21"/>
        <v>0</v>
      </c>
      <c r="I62" s="11">
        <f t="shared" si="22"/>
        <v>0</v>
      </c>
      <c r="J62" s="11">
        <f t="shared" si="23"/>
        <v>0</v>
      </c>
    </row>
    <row r="63" spans="1:10" s="6" customFormat="1" ht="15.75" x14ac:dyDescent="0.2">
      <c r="A63" s="16"/>
      <c r="B63" s="7" t="s">
        <v>42</v>
      </c>
      <c r="C63" s="9">
        <v>1</v>
      </c>
      <c r="D63" s="10" t="s">
        <v>20</v>
      </c>
      <c r="E63" s="11">
        <v>17500</v>
      </c>
      <c r="F63" s="11">
        <v>1500</v>
      </c>
      <c r="G63" s="23">
        <v>1</v>
      </c>
      <c r="H63" s="11">
        <f t="shared" si="21"/>
        <v>17500</v>
      </c>
      <c r="I63" s="11">
        <f t="shared" si="22"/>
        <v>1500</v>
      </c>
      <c r="J63" s="11">
        <f t="shared" si="23"/>
        <v>19000</v>
      </c>
    </row>
    <row r="64" spans="1:10" s="6" customFormat="1" ht="15.75" x14ac:dyDescent="0.2">
      <c r="A64" s="7" t="s">
        <v>12</v>
      </c>
      <c r="B64" s="7" t="s">
        <v>36</v>
      </c>
      <c r="C64" s="13"/>
      <c r="D64" s="13"/>
      <c r="E64" s="16"/>
      <c r="F64" s="16"/>
      <c r="G64" s="13"/>
      <c r="H64" s="11">
        <f t="shared" si="21"/>
        <v>0</v>
      </c>
      <c r="I64" s="11">
        <f t="shared" si="22"/>
        <v>0</v>
      </c>
      <c r="J64" s="11">
        <f t="shared" si="23"/>
        <v>0</v>
      </c>
    </row>
    <row r="65" spans="1:10" s="6" customFormat="1" ht="15.75" x14ac:dyDescent="0.2">
      <c r="A65" s="16"/>
      <c r="B65" s="7" t="s">
        <v>42</v>
      </c>
      <c r="C65" s="9">
        <v>1</v>
      </c>
      <c r="D65" s="10" t="s">
        <v>20</v>
      </c>
      <c r="E65" s="11">
        <v>35000</v>
      </c>
      <c r="F65" s="11">
        <v>1500</v>
      </c>
      <c r="G65" s="23">
        <v>1</v>
      </c>
      <c r="H65" s="11">
        <f t="shared" si="21"/>
        <v>35000</v>
      </c>
      <c r="I65" s="11">
        <f t="shared" si="22"/>
        <v>1500</v>
      </c>
      <c r="J65" s="11">
        <f t="shared" si="23"/>
        <v>36500</v>
      </c>
    </row>
    <row r="66" spans="1:10" s="6" customFormat="1" ht="15.75" x14ac:dyDescent="0.25">
      <c r="A66" s="14"/>
      <c r="B66" s="18" t="s">
        <v>43</v>
      </c>
      <c r="C66" s="13"/>
      <c r="D66" s="13"/>
      <c r="E66" s="14"/>
      <c r="F66" s="14"/>
      <c r="G66" s="25"/>
      <c r="H66" s="11">
        <f t="shared" si="21"/>
        <v>0</v>
      </c>
      <c r="I66" s="11">
        <f t="shared" si="22"/>
        <v>0</v>
      </c>
      <c r="J66" s="11">
        <f t="shared" si="23"/>
        <v>0</v>
      </c>
    </row>
    <row r="67" spans="1:10" s="6" customFormat="1" ht="15.75" x14ac:dyDescent="0.25">
      <c r="A67" s="7" t="s">
        <v>9</v>
      </c>
      <c r="B67" s="7" t="s">
        <v>44</v>
      </c>
      <c r="C67" s="13"/>
      <c r="D67" s="13"/>
      <c r="E67" s="14"/>
      <c r="F67" s="14"/>
      <c r="G67" s="25"/>
      <c r="H67" s="11">
        <f t="shared" si="21"/>
        <v>0</v>
      </c>
      <c r="I67" s="11">
        <f t="shared" si="22"/>
        <v>0</v>
      </c>
      <c r="J67" s="11">
        <f t="shared" si="23"/>
        <v>0</v>
      </c>
    </row>
    <row r="68" spans="1:10" s="6" customFormat="1" ht="15.75" x14ac:dyDescent="0.2">
      <c r="A68" s="16"/>
      <c r="B68" s="7" t="s">
        <v>34</v>
      </c>
      <c r="C68" s="9">
        <v>1</v>
      </c>
      <c r="D68" s="10" t="s">
        <v>41</v>
      </c>
      <c r="E68" s="11"/>
      <c r="F68" s="11"/>
      <c r="G68" s="23"/>
      <c r="H68" s="11">
        <f t="shared" si="21"/>
        <v>0</v>
      </c>
      <c r="I68" s="11">
        <f t="shared" si="22"/>
        <v>0</v>
      </c>
      <c r="J68" s="11">
        <f t="shared" si="23"/>
        <v>0</v>
      </c>
    </row>
    <row r="69" spans="1:10" s="6" customFormat="1" ht="15.75" x14ac:dyDescent="0.2">
      <c r="A69" s="16"/>
      <c r="B69" s="7" t="s">
        <v>37</v>
      </c>
      <c r="C69" s="9">
        <v>1</v>
      </c>
      <c r="D69" s="10" t="s">
        <v>41</v>
      </c>
      <c r="E69" s="11"/>
      <c r="F69" s="11"/>
      <c r="G69" s="23"/>
      <c r="H69" s="11">
        <f t="shared" si="21"/>
        <v>0</v>
      </c>
      <c r="I69" s="11">
        <f t="shared" si="22"/>
        <v>0</v>
      </c>
      <c r="J69" s="11">
        <f t="shared" si="23"/>
        <v>0</v>
      </c>
    </row>
    <row r="70" spans="1:10" s="6" customFormat="1" ht="15.75" x14ac:dyDescent="0.2">
      <c r="A70" s="16"/>
      <c r="B70" s="7" t="s">
        <v>38</v>
      </c>
      <c r="C70" s="9">
        <v>1</v>
      </c>
      <c r="D70" s="10" t="s">
        <v>41</v>
      </c>
      <c r="E70" s="11">
        <v>21000</v>
      </c>
      <c r="F70" s="11">
        <v>2000</v>
      </c>
      <c r="G70" s="23">
        <v>1</v>
      </c>
      <c r="H70" s="11">
        <f t="shared" si="21"/>
        <v>21000</v>
      </c>
      <c r="I70" s="11">
        <f t="shared" si="22"/>
        <v>2000</v>
      </c>
      <c r="J70" s="11">
        <f t="shared" si="23"/>
        <v>23000</v>
      </c>
    </row>
    <row r="71" spans="1:10" s="6" customFormat="1" ht="15.75" x14ac:dyDescent="0.2">
      <c r="A71" s="16"/>
      <c r="B71" s="7" t="s">
        <v>45</v>
      </c>
      <c r="C71" s="9">
        <v>2</v>
      </c>
      <c r="D71" s="10" t="s">
        <v>20</v>
      </c>
      <c r="E71" s="11"/>
      <c r="F71" s="11"/>
      <c r="G71" s="23"/>
      <c r="H71" s="11">
        <f t="shared" si="21"/>
        <v>0</v>
      </c>
      <c r="I71" s="11">
        <f t="shared" si="22"/>
        <v>0</v>
      </c>
      <c r="J71" s="11">
        <f t="shared" si="23"/>
        <v>0</v>
      </c>
    </row>
    <row r="72" spans="1:10" s="6" customFormat="1" ht="15.75" x14ac:dyDescent="0.2">
      <c r="A72" s="16"/>
      <c r="B72" s="7" t="s">
        <v>46</v>
      </c>
      <c r="C72" s="13"/>
      <c r="D72" s="13"/>
      <c r="E72" s="16"/>
      <c r="F72" s="16"/>
      <c r="G72" s="13"/>
      <c r="H72" s="11">
        <f t="shared" si="21"/>
        <v>0</v>
      </c>
      <c r="I72" s="11">
        <f t="shared" si="22"/>
        <v>0</v>
      </c>
      <c r="J72" s="11">
        <f t="shared" si="23"/>
        <v>0</v>
      </c>
    </row>
    <row r="73" spans="1:10" s="6" customFormat="1" ht="15.75" x14ac:dyDescent="0.2">
      <c r="A73" s="16"/>
      <c r="B73" s="7" t="s">
        <v>45</v>
      </c>
      <c r="C73" s="9">
        <v>1</v>
      </c>
      <c r="D73" s="10" t="s">
        <v>41</v>
      </c>
      <c r="E73" s="11"/>
      <c r="F73" s="11"/>
      <c r="G73" s="23"/>
      <c r="H73" s="11">
        <f t="shared" si="21"/>
        <v>0</v>
      </c>
      <c r="I73" s="11">
        <f t="shared" si="22"/>
        <v>0</v>
      </c>
      <c r="J73" s="11">
        <f t="shared" si="23"/>
        <v>0</v>
      </c>
    </row>
    <row r="74" spans="1:10" s="6" customFormat="1" ht="31.5" x14ac:dyDescent="0.2">
      <c r="A74" s="5">
        <v>230526</v>
      </c>
      <c r="B74" s="18" t="s">
        <v>126</v>
      </c>
      <c r="C74" s="13"/>
      <c r="D74" s="13"/>
      <c r="E74" s="16"/>
      <c r="F74" s="16"/>
      <c r="G74" s="13"/>
      <c r="H74" s="11">
        <f t="shared" si="21"/>
        <v>0</v>
      </c>
      <c r="I74" s="11">
        <f t="shared" si="22"/>
        <v>0</v>
      </c>
      <c r="J74" s="11">
        <f t="shared" si="23"/>
        <v>0</v>
      </c>
    </row>
    <row r="75" spans="1:10" s="6" customFormat="1" ht="78.75" x14ac:dyDescent="0.2">
      <c r="A75" s="12" t="s">
        <v>9</v>
      </c>
      <c r="B75" s="7" t="s">
        <v>47</v>
      </c>
      <c r="C75" s="9">
        <v>1</v>
      </c>
      <c r="D75" s="10" t="s">
        <v>10</v>
      </c>
      <c r="E75" s="11">
        <v>90000</v>
      </c>
      <c r="F75" s="11">
        <v>20000</v>
      </c>
      <c r="G75" s="23">
        <v>1</v>
      </c>
      <c r="H75" s="11">
        <f t="shared" si="21"/>
        <v>90000</v>
      </c>
      <c r="I75" s="11">
        <f t="shared" si="22"/>
        <v>20000</v>
      </c>
      <c r="J75" s="11">
        <f t="shared" si="23"/>
        <v>110000</v>
      </c>
    </row>
    <row r="76" spans="1:10" s="6" customFormat="1" ht="31.5" x14ac:dyDescent="0.2">
      <c r="A76" s="17">
        <v>230529.13</v>
      </c>
      <c r="B76" s="18" t="s">
        <v>127</v>
      </c>
      <c r="C76" s="13"/>
      <c r="D76" s="13"/>
      <c r="E76" s="16"/>
      <c r="F76" s="16"/>
      <c r="G76" s="13"/>
      <c r="H76" s="11">
        <f t="shared" si="21"/>
        <v>0</v>
      </c>
      <c r="I76" s="11">
        <f t="shared" si="22"/>
        <v>0</v>
      </c>
      <c r="J76" s="11">
        <f t="shared" si="23"/>
        <v>0</v>
      </c>
    </row>
    <row r="77" spans="1:10" s="6" customFormat="1" ht="78.75" x14ac:dyDescent="0.2">
      <c r="A77" s="12" t="s">
        <v>9</v>
      </c>
      <c r="B77" s="7" t="s">
        <v>48</v>
      </c>
      <c r="C77" s="9">
        <v>1</v>
      </c>
      <c r="D77" s="10" t="s">
        <v>10</v>
      </c>
      <c r="E77" s="11">
        <v>115000</v>
      </c>
      <c r="F77" s="11">
        <v>18000</v>
      </c>
      <c r="G77" s="23">
        <v>1</v>
      </c>
      <c r="H77" s="11">
        <f t="shared" si="21"/>
        <v>115000</v>
      </c>
      <c r="I77" s="11">
        <f t="shared" si="22"/>
        <v>18000</v>
      </c>
      <c r="J77" s="11">
        <f t="shared" si="23"/>
        <v>133000</v>
      </c>
    </row>
    <row r="78" spans="1:10" s="6" customFormat="1" ht="31.5" x14ac:dyDescent="0.2">
      <c r="A78" s="17">
        <v>230529.16</v>
      </c>
      <c r="B78" s="18" t="s">
        <v>128</v>
      </c>
      <c r="C78" s="13"/>
      <c r="D78" s="13"/>
      <c r="E78" s="16"/>
      <c r="F78" s="16"/>
      <c r="G78" s="13"/>
      <c r="H78" s="11">
        <f t="shared" si="21"/>
        <v>0</v>
      </c>
      <c r="I78" s="11">
        <f t="shared" si="22"/>
        <v>0</v>
      </c>
      <c r="J78" s="11">
        <f t="shared" si="23"/>
        <v>0</v>
      </c>
    </row>
    <row r="79" spans="1:10" s="6" customFormat="1" ht="78.75" x14ac:dyDescent="0.2">
      <c r="A79" s="12" t="s">
        <v>9</v>
      </c>
      <c r="B79" s="7" t="s">
        <v>49</v>
      </c>
      <c r="C79" s="9">
        <v>1</v>
      </c>
      <c r="D79" s="10" t="s">
        <v>10</v>
      </c>
      <c r="E79" s="11">
        <v>75000</v>
      </c>
      <c r="F79" s="11">
        <v>20000</v>
      </c>
      <c r="G79" s="23">
        <v>1</v>
      </c>
      <c r="H79" s="11">
        <f t="shared" si="21"/>
        <v>75000</v>
      </c>
      <c r="I79" s="11">
        <f t="shared" si="22"/>
        <v>20000</v>
      </c>
      <c r="J79" s="11">
        <f t="shared" si="23"/>
        <v>95000</v>
      </c>
    </row>
    <row r="80" spans="1:10" s="6" customFormat="1" ht="31.5" x14ac:dyDescent="0.2">
      <c r="A80" s="5">
        <v>230553</v>
      </c>
      <c r="B80" s="18" t="s">
        <v>129</v>
      </c>
      <c r="C80" s="13"/>
      <c r="D80" s="13"/>
      <c r="E80" s="16"/>
      <c r="F80" s="16"/>
      <c r="G80" s="13"/>
      <c r="H80" s="11">
        <f t="shared" si="21"/>
        <v>0</v>
      </c>
      <c r="I80" s="11">
        <f t="shared" si="22"/>
        <v>0</v>
      </c>
      <c r="J80" s="11">
        <f t="shared" si="23"/>
        <v>0</v>
      </c>
    </row>
    <row r="81" spans="1:10" s="6" customFormat="1" ht="94.5" x14ac:dyDescent="0.2">
      <c r="A81" s="12" t="s">
        <v>9</v>
      </c>
      <c r="B81" s="7" t="s">
        <v>130</v>
      </c>
      <c r="C81" s="9">
        <v>1</v>
      </c>
      <c r="D81" s="10" t="s">
        <v>10</v>
      </c>
      <c r="E81" s="11">
        <v>10000</v>
      </c>
      <c r="F81" s="11">
        <v>10000</v>
      </c>
      <c r="G81" s="23">
        <v>1</v>
      </c>
      <c r="H81" s="11">
        <f t="shared" si="21"/>
        <v>10000</v>
      </c>
      <c r="I81" s="11">
        <f t="shared" si="22"/>
        <v>10000</v>
      </c>
      <c r="J81" s="11">
        <f t="shared" si="23"/>
        <v>20000</v>
      </c>
    </row>
    <row r="82" spans="1:10" s="6" customFormat="1" ht="15.75" x14ac:dyDescent="0.25">
      <c r="A82" s="5">
        <v>230579</v>
      </c>
      <c r="B82" s="18" t="s">
        <v>50</v>
      </c>
      <c r="C82" s="13"/>
      <c r="D82" s="13"/>
      <c r="E82" s="14"/>
      <c r="F82" s="14"/>
      <c r="G82" s="25"/>
      <c r="H82" s="11">
        <f t="shared" si="21"/>
        <v>0</v>
      </c>
      <c r="I82" s="11">
        <f t="shared" si="22"/>
        <v>0</v>
      </c>
      <c r="J82" s="11">
        <f t="shared" si="23"/>
        <v>0</v>
      </c>
    </row>
    <row r="83" spans="1:10" s="6" customFormat="1" ht="63" x14ac:dyDescent="0.2">
      <c r="A83" s="7" t="s">
        <v>9</v>
      </c>
      <c r="B83" s="7" t="s">
        <v>51</v>
      </c>
      <c r="C83" s="9">
        <v>1</v>
      </c>
      <c r="D83" s="10" t="s">
        <v>10</v>
      </c>
      <c r="E83" s="11"/>
      <c r="F83" s="11"/>
      <c r="G83" s="23"/>
      <c r="H83" s="11">
        <f t="shared" si="21"/>
        <v>0</v>
      </c>
      <c r="I83" s="11">
        <f t="shared" si="22"/>
        <v>0</v>
      </c>
      <c r="J83" s="11">
        <f t="shared" si="23"/>
        <v>0</v>
      </c>
    </row>
    <row r="84" spans="1:10" s="6" customFormat="1" ht="15.75" x14ac:dyDescent="0.2">
      <c r="A84" s="5">
        <v>230700</v>
      </c>
      <c r="B84" s="30" t="s">
        <v>52</v>
      </c>
      <c r="C84" s="31"/>
      <c r="D84" s="31"/>
      <c r="E84" s="31"/>
      <c r="F84" s="31"/>
      <c r="G84" s="31"/>
      <c r="H84" s="31"/>
      <c r="I84" s="31"/>
      <c r="J84" s="32"/>
    </row>
    <row r="85" spans="1:10" s="6" customFormat="1" ht="15.75" x14ac:dyDescent="0.25">
      <c r="A85" s="17">
        <v>230713.13</v>
      </c>
      <c r="B85" s="18" t="s">
        <v>53</v>
      </c>
      <c r="C85" s="13"/>
      <c r="D85" s="13"/>
      <c r="E85" s="14"/>
      <c r="F85" s="14"/>
      <c r="G85" s="25"/>
      <c r="H85" s="14"/>
      <c r="I85" s="14"/>
      <c r="J85" s="14"/>
    </row>
    <row r="86" spans="1:10" s="6" customFormat="1" ht="159" customHeight="1" x14ac:dyDescent="0.2">
      <c r="A86" s="12" t="s">
        <v>9</v>
      </c>
      <c r="B86" s="7" t="s">
        <v>131</v>
      </c>
      <c r="C86" s="9">
        <v>4000</v>
      </c>
      <c r="D86" s="10" t="s">
        <v>54</v>
      </c>
      <c r="E86" s="11">
        <v>180</v>
      </c>
      <c r="F86" s="11">
        <v>50</v>
      </c>
      <c r="G86" s="23">
        <v>3653</v>
      </c>
      <c r="H86" s="11">
        <f t="shared" ref="H86" si="24">G86*E86</f>
        <v>657540</v>
      </c>
      <c r="I86" s="11">
        <f t="shared" ref="I86" si="25">G86*F86</f>
        <v>182650</v>
      </c>
      <c r="J86" s="11">
        <f>I86+H86</f>
        <v>840190</v>
      </c>
    </row>
    <row r="87" spans="1:10" s="6" customFormat="1" ht="15.75" x14ac:dyDescent="0.25">
      <c r="A87" s="17">
        <v>230719.13</v>
      </c>
      <c r="B87" s="18" t="s">
        <v>55</v>
      </c>
      <c r="C87" s="13"/>
      <c r="D87" s="13"/>
      <c r="E87" s="14"/>
      <c r="F87" s="14"/>
      <c r="G87" s="25"/>
      <c r="H87" s="14"/>
      <c r="I87" s="14"/>
      <c r="J87" s="14"/>
    </row>
    <row r="88" spans="1:10" s="6" customFormat="1" ht="207" customHeight="1" x14ac:dyDescent="0.2">
      <c r="A88" s="12" t="s">
        <v>9</v>
      </c>
      <c r="B88" s="7" t="s">
        <v>56</v>
      </c>
      <c r="C88" s="13"/>
      <c r="D88" s="13"/>
      <c r="E88" s="8"/>
      <c r="F88" s="8"/>
      <c r="G88" s="24"/>
      <c r="H88" s="8"/>
      <c r="I88" s="8"/>
      <c r="J88" s="8"/>
    </row>
    <row r="89" spans="1:10" s="6" customFormat="1" ht="15.75" x14ac:dyDescent="0.25">
      <c r="A89" s="14"/>
      <c r="B89" s="18" t="s">
        <v>57</v>
      </c>
      <c r="C89" s="13"/>
      <c r="D89" s="13"/>
      <c r="E89" s="14"/>
      <c r="F89" s="14"/>
      <c r="G89" s="25"/>
      <c r="H89" s="14"/>
      <c r="I89" s="14"/>
      <c r="J89" s="14"/>
    </row>
    <row r="90" spans="1:10" s="6" customFormat="1" ht="15.75" x14ac:dyDescent="0.2">
      <c r="A90" s="16"/>
      <c r="B90" s="7" t="s">
        <v>40</v>
      </c>
      <c r="C90" s="9">
        <v>30</v>
      </c>
      <c r="D90" s="10" t="s">
        <v>58</v>
      </c>
      <c r="E90" s="11">
        <v>700</v>
      </c>
      <c r="F90" s="11">
        <v>145</v>
      </c>
      <c r="G90" s="9">
        <v>98</v>
      </c>
      <c r="H90" s="11">
        <f t="shared" ref="H90:H102" si="26">G90*E90</f>
        <v>68600</v>
      </c>
      <c r="I90" s="11">
        <f t="shared" ref="I90:I102" si="27">G90*F90</f>
        <v>14210</v>
      </c>
      <c r="J90" s="11">
        <f t="shared" ref="J90:J102" si="28">I90+H90</f>
        <v>82810</v>
      </c>
    </row>
    <row r="91" spans="1:10" s="6" customFormat="1" ht="15.75" x14ac:dyDescent="0.2">
      <c r="A91" s="16"/>
      <c r="B91" s="7" t="s">
        <v>42</v>
      </c>
      <c r="C91" s="9">
        <v>210</v>
      </c>
      <c r="D91" s="10" t="s">
        <v>58</v>
      </c>
      <c r="E91" s="11">
        <v>975</v>
      </c>
      <c r="F91" s="11">
        <v>155</v>
      </c>
      <c r="G91" s="9">
        <v>60</v>
      </c>
      <c r="H91" s="11">
        <f t="shared" si="26"/>
        <v>58500</v>
      </c>
      <c r="I91" s="11">
        <f t="shared" si="27"/>
        <v>9300</v>
      </c>
      <c r="J91" s="11">
        <f t="shared" si="28"/>
        <v>67800</v>
      </c>
    </row>
    <row r="92" spans="1:10" s="6" customFormat="1" ht="15.75" x14ac:dyDescent="0.2">
      <c r="A92" s="16"/>
      <c r="B92" s="7" t="s">
        <v>34</v>
      </c>
      <c r="C92" s="9">
        <v>300</v>
      </c>
      <c r="D92" s="10" t="s">
        <v>58</v>
      </c>
      <c r="E92" s="11">
        <v>980</v>
      </c>
      <c r="F92" s="11">
        <v>175</v>
      </c>
      <c r="G92" s="9">
        <v>121</v>
      </c>
      <c r="H92" s="11">
        <f t="shared" si="26"/>
        <v>118580</v>
      </c>
      <c r="I92" s="11">
        <f t="shared" si="27"/>
        <v>21175</v>
      </c>
      <c r="J92" s="11">
        <f t="shared" si="28"/>
        <v>139755</v>
      </c>
    </row>
    <row r="93" spans="1:10" s="6" customFormat="1" ht="15.75" x14ac:dyDescent="0.2">
      <c r="A93" s="16"/>
      <c r="B93" s="7" t="s">
        <v>37</v>
      </c>
      <c r="C93" s="9">
        <v>60</v>
      </c>
      <c r="D93" s="10" t="s">
        <v>58</v>
      </c>
      <c r="E93" s="11">
        <v>1125</v>
      </c>
      <c r="F93" s="11">
        <v>190</v>
      </c>
      <c r="G93" s="9">
        <v>144</v>
      </c>
      <c r="H93" s="11">
        <f t="shared" si="26"/>
        <v>162000</v>
      </c>
      <c r="I93" s="11">
        <f t="shared" si="27"/>
        <v>27360</v>
      </c>
      <c r="J93" s="11">
        <f t="shared" si="28"/>
        <v>189360</v>
      </c>
    </row>
    <row r="94" spans="1:10" s="6" customFormat="1" ht="15.75" x14ac:dyDescent="0.2">
      <c r="A94" s="16"/>
      <c r="B94" s="7" t="s">
        <v>38</v>
      </c>
      <c r="C94" s="9">
        <v>240</v>
      </c>
      <c r="D94" s="10" t="s">
        <v>58</v>
      </c>
      <c r="E94" s="11">
        <v>1250</v>
      </c>
      <c r="F94" s="11">
        <v>200</v>
      </c>
      <c r="G94" s="9">
        <v>213</v>
      </c>
      <c r="H94" s="11">
        <f t="shared" si="26"/>
        <v>266250</v>
      </c>
      <c r="I94" s="11">
        <f t="shared" si="27"/>
        <v>42600</v>
      </c>
      <c r="J94" s="11">
        <f t="shared" si="28"/>
        <v>308850</v>
      </c>
    </row>
    <row r="95" spans="1:10" s="6" customFormat="1" ht="15.75" x14ac:dyDescent="0.2">
      <c r="A95" s="16"/>
      <c r="B95" s="18" t="s">
        <v>59</v>
      </c>
      <c r="C95" s="13"/>
      <c r="D95" s="13"/>
      <c r="E95" s="16"/>
      <c r="F95" s="16"/>
      <c r="G95" s="9"/>
      <c r="H95" s="11">
        <f t="shared" si="26"/>
        <v>0</v>
      </c>
      <c r="I95" s="11">
        <f t="shared" si="27"/>
        <v>0</v>
      </c>
      <c r="J95" s="11">
        <f t="shared" si="28"/>
        <v>0</v>
      </c>
    </row>
    <row r="96" spans="1:10" s="6" customFormat="1" ht="15.75" x14ac:dyDescent="0.2">
      <c r="A96" s="16"/>
      <c r="B96" s="7" t="s">
        <v>60</v>
      </c>
      <c r="C96" s="9">
        <v>220</v>
      </c>
      <c r="D96" s="10" t="s">
        <v>58</v>
      </c>
      <c r="E96" s="11">
        <v>1700</v>
      </c>
      <c r="F96" s="11">
        <v>205</v>
      </c>
      <c r="G96" s="9">
        <v>178</v>
      </c>
      <c r="H96" s="11">
        <f t="shared" si="26"/>
        <v>302600</v>
      </c>
      <c r="I96" s="11">
        <f t="shared" si="27"/>
        <v>36490</v>
      </c>
      <c r="J96" s="11">
        <f t="shared" si="28"/>
        <v>339090</v>
      </c>
    </row>
    <row r="97" spans="1:10" s="6" customFormat="1" ht="15.75" x14ac:dyDescent="0.2">
      <c r="A97" s="16"/>
      <c r="B97" s="7" t="s">
        <v>45</v>
      </c>
      <c r="C97" s="9">
        <v>80</v>
      </c>
      <c r="D97" s="10" t="s">
        <v>58</v>
      </c>
      <c r="E97" s="11">
        <v>1730</v>
      </c>
      <c r="F97" s="11">
        <v>215</v>
      </c>
      <c r="G97" s="9">
        <v>60</v>
      </c>
      <c r="H97" s="11">
        <f t="shared" si="26"/>
        <v>103800</v>
      </c>
      <c r="I97" s="11">
        <f t="shared" si="27"/>
        <v>12900</v>
      </c>
      <c r="J97" s="11">
        <f t="shared" si="28"/>
        <v>116700</v>
      </c>
    </row>
    <row r="98" spans="1:10" s="6" customFormat="1" ht="15.75" x14ac:dyDescent="0.25">
      <c r="A98" s="17">
        <v>230719.26</v>
      </c>
      <c r="B98" s="18" t="s">
        <v>61</v>
      </c>
      <c r="C98" s="13"/>
      <c r="D98" s="13"/>
      <c r="E98" s="14"/>
      <c r="F98" s="14"/>
      <c r="G98" s="25"/>
      <c r="H98" s="11">
        <f t="shared" si="26"/>
        <v>0</v>
      </c>
      <c r="I98" s="11">
        <f t="shared" si="27"/>
        <v>0</v>
      </c>
      <c r="J98" s="11">
        <f t="shared" si="28"/>
        <v>0</v>
      </c>
    </row>
    <row r="99" spans="1:10" s="6" customFormat="1" ht="78.75" x14ac:dyDescent="0.2">
      <c r="A99" s="12" t="s">
        <v>9</v>
      </c>
      <c r="B99" s="7" t="s">
        <v>62</v>
      </c>
      <c r="C99" s="13"/>
      <c r="D99" s="13"/>
      <c r="E99" s="8"/>
      <c r="F99" s="8"/>
      <c r="G99" s="24"/>
      <c r="H99" s="11">
        <f t="shared" si="26"/>
        <v>0</v>
      </c>
      <c r="I99" s="11">
        <f t="shared" si="27"/>
        <v>0</v>
      </c>
      <c r="J99" s="11">
        <f t="shared" si="28"/>
        <v>0</v>
      </c>
    </row>
    <row r="100" spans="1:10" s="6" customFormat="1" ht="15.75" x14ac:dyDescent="0.2">
      <c r="A100" s="16"/>
      <c r="B100" s="7" t="s">
        <v>42</v>
      </c>
      <c r="C100" s="9">
        <v>140</v>
      </c>
      <c r="D100" s="10" t="s">
        <v>58</v>
      </c>
      <c r="E100" s="11">
        <v>180</v>
      </c>
      <c r="F100" s="11">
        <v>50</v>
      </c>
      <c r="G100" s="23">
        <v>240</v>
      </c>
      <c r="H100" s="11">
        <f t="shared" si="26"/>
        <v>43200</v>
      </c>
      <c r="I100" s="11">
        <f t="shared" si="27"/>
        <v>12000</v>
      </c>
      <c r="J100" s="11">
        <f t="shared" si="28"/>
        <v>55200</v>
      </c>
    </row>
    <row r="101" spans="1:10" s="6" customFormat="1" ht="15.75" x14ac:dyDescent="0.2">
      <c r="A101" s="16"/>
      <c r="B101" s="7" t="s">
        <v>34</v>
      </c>
      <c r="C101" s="9">
        <v>170</v>
      </c>
      <c r="D101" s="10" t="s">
        <v>58</v>
      </c>
      <c r="E101" s="11">
        <v>220</v>
      </c>
      <c r="F101" s="11">
        <v>60</v>
      </c>
      <c r="G101" s="23">
        <v>140</v>
      </c>
      <c r="H101" s="11">
        <f t="shared" si="26"/>
        <v>30800</v>
      </c>
      <c r="I101" s="11">
        <f t="shared" si="27"/>
        <v>8400</v>
      </c>
      <c r="J101" s="11">
        <f t="shared" si="28"/>
        <v>39200</v>
      </c>
    </row>
    <row r="102" spans="1:10" s="6" customFormat="1" ht="15.75" x14ac:dyDescent="0.2">
      <c r="A102" s="16"/>
      <c r="B102" s="7" t="s">
        <v>37</v>
      </c>
      <c r="C102" s="9">
        <v>120</v>
      </c>
      <c r="D102" s="10" t="s">
        <v>58</v>
      </c>
      <c r="E102" s="11">
        <v>390</v>
      </c>
      <c r="F102" s="11">
        <v>70</v>
      </c>
      <c r="G102" s="23">
        <v>40</v>
      </c>
      <c r="H102" s="11">
        <f t="shared" si="26"/>
        <v>15600</v>
      </c>
      <c r="I102" s="11">
        <f t="shared" si="27"/>
        <v>2800</v>
      </c>
      <c r="J102" s="11">
        <f t="shared" si="28"/>
        <v>18400</v>
      </c>
    </row>
    <row r="103" spans="1:10" s="6" customFormat="1" ht="15.75" x14ac:dyDescent="0.2">
      <c r="A103" s="5">
        <v>230800</v>
      </c>
      <c r="B103" s="30" t="s">
        <v>63</v>
      </c>
      <c r="C103" s="31"/>
      <c r="D103" s="31"/>
      <c r="E103" s="31"/>
      <c r="F103" s="31"/>
      <c r="G103" s="31"/>
      <c r="H103" s="31"/>
      <c r="I103" s="31"/>
      <c r="J103" s="32"/>
    </row>
    <row r="104" spans="1:10" s="6" customFormat="1" ht="31.5" x14ac:dyDescent="0.2">
      <c r="A104" s="5">
        <v>230813</v>
      </c>
      <c r="B104" s="18" t="s">
        <v>132</v>
      </c>
      <c r="C104" s="13"/>
      <c r="D104" s="13"/>
      <c r="E104" s="16"/>
      <c r="F104" s="16"/>
      <c r="G104" s="13"/>
      <c r="H104" s="16"/>
      <c r="I104" s="16"/>
      <c r="J104" s="16"/>
    </row>
    <row r="105" spans="1:10" s="6" customFormat="1" ht="157.5" x14ac:dyDescent="0.2">
      <c r="A105" s="19" t="s">
        <v>9</v>
      </c>
      <c r="B105" s="7" t="s">
        <v>140</v>
      </c>
      <c r="C105" s="9">
        <v>1</v>
      </c>
      <c r="D105" s="10" t="s">
        <v>10</v>
      </c>
      <c r="E105" s="11">
        <v>0</v>
      </c>
      <c r="F105" s="11">
        <v>60000</v>
      </c>
      <c r="G105" s="23">
        <v>1</v>
      </c>
      <c r="H105" s="11">
        <f t="shared" ref="H105" si="29">G105*E105</f>
        <v>0</v>
      </c>
      <c r="I105" s="11">
        <f t="shared" ref="I105" si="30">G105*F105</f>
        <v>60000</v>
      </c>
      <c r="J105" s="11">
        <f t="shared" ref="J105" si="31">I105+H105</f>
        <v>60000</v>
      </c>
    </row>
    <row r="106" spans="1:10" s="6" customFormat="1" ht="15.75" x14ac:dyDescent="0.2">
      <c r="A106" s="5">
        <v>230900</v>
      </c>
      <c r="B106" s="30" t="s">
        <v>64</v>
      </c>
      <c r="C106" s="31"/>
      <c r="D106" s="31"/>
      <c r="E106" s="31"/>
      <c r="F106" s="31"/>
      <c r="G106" s="31"/>
      <c r="H106" s="31"/>
      <c r="I106" s="31"/>
      <c r="J106" s="32"/>
    </row>
    <row r="107" spans="1:10" s="6" customFormat="1" ht="15.75" x14ac:dyDescent="0.25">
      <c r="A107" s="5">
        <v>230923</v>
      </c>
      <c r="B107" s="18" t="s">
        <v>65</v>
      </c>
      <c r="C107" s="13"/>
      <c r="D107" s="13"/>
      <c r="E107" s="14"/>
      <c r="F107" s="14"/>
      <c r="G107" s="25"/>
      <c r="H107" s="14"/>
      <c r="I107" s="14"/>
      <c r="J107" s="14"/>
    </row>
    <row r="108" spans="1:10" s="6" customFormat="1" ht="78.75" x14ac:dyDescent="0.2">
      <c r="A108" s="12" t="s">
        <v>9</v>
      </c>
      <c r="B108" s="7" t="s">
        <v>142</v>
      </c>
      <c r="C108" s="9">
        <v>1</v>
      </c>
      <c r="D108" s="10" t="s">
        <v>10</v>
      </c>
      <c r="E108" s="40" t="s">
        <v>144</v>
      </c>
      <c r="F108" s="41"/>
      <c r="G108" s="26"/>
      <c r="H108" s="11">
        <v>0</v>
      </c>
      <c r="I108" s="11">
        <f t="shared" ref="I108" si="32">F108*C108</f>
        <v>0</v>
      </c>
      <c r="J108" s="11">
        <f t="shared" ref="J108" si="33">I108+H108</f>
        <v>0</v>
      </c>
    </row>
    <row r="109" spans="1:10" s="6" customFormat="1" ht="15.75" x14ac:dyDescent="0.25">
      <c r="A109" s="5">
        <v>230926</v>
      </c>
      <c r="B109" s="18" t="s">
        <v>66</v>
      </c>
      <c r="C109" s="13"/>
      <c r="D109" s="13"/>
      <c r="E109" s="14"/>
      <c r="F109" s="14"/>
      <c r="G109" s="25"/>
      <c r="H109" s="14"/>
      <c r="I109" s="14"/>
      <c r="J109" s="14"/>
    </row>
    <row r="110" spans="1:10" s="6" customFormat="1" ht="78.75" x14ac:dyDescent="0.2">
      <c r="A110" s="12" t="s">
        <v>9</v>
      </c>
      <c r="B110" s="7" t="s">
        <v>143</v>
      </c>
      <c r="C110" s="9">
        <v>1</v>
      </c>
      <c r="D110" s="10" t="s">
        <v>10</v>
      </c>
      <c r="E110" s="40" t="s">
        <v>144</v>
      </c>
      <c r="F110" s="41"/>
      <c r="G110" s="26"/>
      <c r="H110" s="11">
        <v>0</v>
      </c>
      <c r="I110" s="11">
        <f t="shared" ref="I110" si="34">F110*C110</f>
        <v>0</v>
      </c>
      <c r="J110" s="11">
        <f t="shared" ref="J110" si="35">I110+H110</f>
        <v>0</v>
      </c>
    </row>
    <row r="111" spans="1:10" s="6" customFormat="1" ht="15.75" x14ac:dyDescent="0.2">
      <c r="A111" s="5">
        <v>232100</v>
      </c>
      <c r="B111" s="30" t="s">
        <v>67</v>
      </c>
      <c r="C111" s="31"/>
      <c r="D111" s="31"/>
      <c r="E111" s="31"/>
      <c r="F111" s="31"/>
      <c r="G111" s="31"/>
      <c r="H111" s="31"/>
      <c r="I111" s="31"/>
      <c r="J111" s="32"/>
    </row>
    <row r="112" spans="1:10" s="6" customFormat="1" ht="15.75" x14ac:dyDescent="0.25">
      <c r="A112" s="17">
        <v>232113.23</v>
      </c>
      <c r="B112" s="18" t="s">
        <v>68</v>
      </c>
      <c r="C112" s="13"/>
      <c r="D112" s="13"/>
      <c r="E112" s="14"/>
      <c r="F112" s="14"/>
      <c r="G112" s="25"/>
      <c r="H112" s="14"/>
      <c r="I112" s="14"/>
      <c r="J112" s="14"/>
    </row>
    <row r="113" spans="1:10" s="6" customFormat="1" ht="173.25" x14ac:dyDescent="0.2">
      <c r="A113" s="12" t="s">
        <v>9</v>
      </c>
      <c r="B113" s="7" t="s">
        <v>69</v>
      </c>
      <c r="C113" s="13"/>
      <c r="D113" s="13"/>
      <c r="E113" s="8"/>
      <c r="F113" s="8"/>
      <c r="G113" s="24"/>
      <c r="H113" s="8"/>
      <c r="I113" s="8"/>
      <c r="J113" s="8"/>
    </row>
    <row r="114" spans="1:10" s="6" customFormat="1" ht="15.75" x14ac:dyDescent="0.2">
      <c r="A114" s="16"/>
      <c r="B114" s="7" t="s">
        <v>40</v>
      </c>
      <c r="C114" s="9">
        <v>30</v>
      </c>
      <c r="D114" s="10" t="s">
        <v>58</v>
      </c>
      <c r="E114" s="11">
        <v>410</v>
      </c>
      <c r="F114" s="11">
        <v>150</v>
      </c>
      <c r="G114" s="9">
        <v>98</v>
      </c>
      <c r="H114" s="11">
        <f t="shared" ref="H114:H121" si="36">G114*E114</f>
        <v>40180</v>
      </c>
      <c r="I114" s="11">
        <f t="shared" ref="I114:I121" si="37">G114*F114</f>
        <v>14700</v>
      </c>
      <c r="J114" s="11">
        <f t="shared" ref="J114:J121" si="38">I114+H114</f>
        <v>54880</v>
      </c>
    </row>
    <row r="115" spans="1:10" s="6" customFormat="1" ht="15.75" x14ac:dyDescent="0.2">
      <c r="A115" s="16"/>
      <c r="B115" s="7" t="s">
        <v>42</v>
      </c>
      <c r="C115" s="9">
        <v>210</v>
      </c>
      <c r="D115" s="10" t="s">
        <v>58</v>
      </c>
      <c r="E115" s="11">
        <v>690</v>
      </c>
      <c r="F115" s="11">
        <v>190</v>
      </c>
      <c r="G115" s="9">
        <v>60</v>
      </c>
      <c r="H115" s="11">
        <f t="shared" si="36"/>
        <v>41400</v>
      </c>
      <c r="I115" s="11">
        <f t="shared" si="37"/>
        <v>11400</v>
      </c>
      <c r="J115" s="11">
        <f t="shared" si="38"/>
        <v>52800</v>
      </c>
    </row>
    <row r="116" spans="1:10" s="6" customFormat="1" ht="15.75" x14ac:dyDescent="0.2">
      <c r="A116" s="16"/>
      <c r="B116" s="7" t="s">
        <v>34</v>
      </c>
      <c r="C116" s="9">
        <v>300</v>
      </c>
      <c r="D116" s="10" t="s">
        <v>58</v>
      </c>
      <c r="E116" s="11">
        <v>815</v>
      </c>
      <c r="F116" s="11">
        <v>240</v>
      </c>
      <c r="G116" s="9">
        <v>121</v>
      </c>
      <c r="H116" s="11">
        <f t="shared" si="36"/>
        <v>98615</v>
      </c>
      <c r="I116" s="11">
        <f t="shared" si="37"/>
        <v>29040</v>
      </c>
      <c r="J116" s="11">
        <f t="shared" si="38"/>
        <v>127655</v>
      </c>
    </row>
    <row r="117" spans="1:10" s="6" customFormat="1" ht="15.75" x14ac:dyDescent="0.2">
      <c r="A117" s="16"/>
      <c r="B117" s="7" t="s">
        <v>37</v>
      </c>
      <c r="C117" s="9">
        <v>60</v>
      </c>
      <c r="D117" s="10" t="s">
        <v>58</v>
      </c>
      <c r="E117" s="11">
        <v>925</v>
      </c>
      <c r="F117" s="11">
        <v>290</v>
      </c>
      <c r="G117" s="9">
        <v>144</v>
      </c>
      <c r="H117" s="11">
        <f t="shared" si="36"/>
        <v>133200</v>
      </c>
      <c r="I117" s="11">
        <f t="shared" si="37"/>
        <v>41760</v>
      </c>
      <c r="J117" s="11">
        <f t="shared" si="38"/>
        <v>174960</v>
      </c>
    </row>
    <row r="118" spans="1:10" s="6" customFormat="1" ht="15.75" x14ac:dyDescent="0.2">
      <c r="A118" s="16"/>
      <c r="B118" s="7" t="s">
        <v>38</v>
      </c>
      <c r="C118" s="9">
        <v>240</v>
      </c>
      <c r="D118" s="10" t="s">
        <v>58</v>
      </c>
      <c r="E118" s="11">
        <v>1255</v>
      </c>
      <c r="F118" s="11">
        <v>330</v>
      </c>
      <c r="G118" s="9">
        <v>213</v>
      </c>
      <c r="H118" s="11">
        <f t="shared" si="36"/>
        <v>267315</v>
      </c>
      <c r="I118" s="11">
        <f t="shared" si="37"/>
        <v>70290</v>
      </c>
      <c r="J118" s="11">
        <f t="shared" si="38"/>
        <v>337605</v>
      </c>
    </row>
    <row r="119" spans="1:10" s="6" customFormat="1" ht="15.75" x14ac:dyDescent="0.2">
      <c r="A119" s="16"/>
      <c r="B119" s="7" t="s">
        <v>60</v>
      </c>
      <c r="C119" s="9">
        <v>220</v>
      </c>
      <c r="D119" s="10" t="s">
        <v>58</v>
      </c>
      <c r="E119" s="11">
        <v>1980</v>
      </c>
      <c r="F119" s="11">
        <v>190</v>
      </c>
      <c r="G119" s="9">
        <v>178</v>
      </c>
      <c r="H119" s="11">
        <f t="shared" si="36"/>
        <v>352440</v>
      </c>
      <c r="I119" s="11">
        <f t="shared" si="37"/>
        <v>33820</v>
      </c>
      <c r="J119" s="11">
        <f t="shared" si="38"/>
        <v>386260</v>
      </c>
    </row>
    <row r="120" spans="1:10" s="6" customFormat="1" ht="15.75" x14ac:dyDescent="0.2">
      <c r="A120" s="16"/>
      <c r="B120" s="7" t="s">
        <v>45</v>
      </c>
      <c r="C120" s="9">
        <v>80</v>
      </c>
      <c r="D120" s="10" t="s">
        <v>58</v>
      </c>
      <c r="E120" s="11">
        <v>2500</v>
      </c>
      <c r="F120" s="11">
        <v>415</v>
      </c>
      <c r="G120" s="9">
        <v>60</v>
      </c>
      <c r="H120" s="11">
        <f t="shared" si="36"/>
        <v>150000</v>
      </c>
      <c r="I120" s="11">
        <f t="shared" si="37"/>
        <v>24900</v>
      </c>
      <c r="J120" s="11">
        <f t="shared" si="38"/>
        <v>174900</v>
      </c>
    </row>
    <row r="121" spans="1:10" s="6" customFormat="1" ht="15.75" x14ac:dyDescent="0.25">
      <c r="A121" s="17">
        <v>232113.26</v>
      </c>
      <c r="B121" s="18" t="s">
        <v>70</v>
      </c>
      <c r="C121" s="13"/>
      <c r="D121" s="13"/>
      <c r="E121" s="14"/>
      <c r="F121" s="14"/>
      <c r="G121" s="25"/>
      <c r="H121" s="11">
        <f t="shared" si="36"/>
        <v>0</v>
      </c>
      <c r="I121" s="11">
        <f t="shared" si="37"/>
        <v>0</v>
      </c>
      <c r="J121" s="11">
        <f t="shared" si="38"/>
        <v>0</v>
      </c>
    </row>
    <row r="122" spans="1:10" s="6" customFormat="1" ht="114.75" customHeight="1" x14ac:dyDescent="0.2">
      <c r="A122" s="12" t="s">
        <v>9</v>
      </c>
      <c r="B122" s="7" t="s">
        <v>71</v>
      </c>
      <c r="C122" s="13"/>
      <c r="D122" s="13"/>
      <c r="E122" s="8"/>
      <c r="F122" s="8"/>
      <c r="G122" s="24"/>
      <c r="H122" s="8"/>
      <c r="I122" s="8"/>
      <c r="J122" s="8"/>
    </row>
    <row r="123" spans="1:10" s="6" customFormat="1" ht="15.75" x14ac:dyDescent="0.2">
      <c r="A123" s="16"/>
      <c r="B123" s="7" t="s">
        <v>42</v>
      </c>
      <c r="C123" s="9">
        <v>140</v>
      </c>
      <c r="D123" s="10" t="s">
        <v>58</v>
      </c>
      <c r="E123" s="11">
        <v>190</v>
      </c>
      <c r="F123" s="11">
        <v>50</v>
      </c>
      <c r="G123" s="23">
        <v>240</v>
      </c>
      <c r="H123" s="11">
        <f t="shared" ref="H123:H125" si="39">G123*E123</f>
        <v>45600</v>
      </c>
      <c r="I123" s="11">
        <f t="shared" ref="I123:I125" si="40">G123*F123</f>
        <v>12000</v>
      </c>
      <c r="J123" s="11">
        <f t="shared" ref="J123:J125" si="41">I123+H123</f>
        <v>57600</v>
      </c>
    </row>
    <row r="124" spans="1:10" s="6" customFormat="1" ht="15.75" x14ac:dyDescent="0.2">
      <c r="A124" s="16"/>
      <c r="B124" s="7" t="s">
        <v>34</v>
      </c>
      <c r="C124" s="9">
        <v>170</v>
      </c>
      <c r="D124" s="10" t="s">
        <v>58</v>
      </c>
      <c r="E124" s="11">
        <v>240</v>
      </c>
      <c r="F124" s="11">
        <v>60</v>
      </c>
      <c r="G124" s="23">
        <v>140</v>
      </c>
      <c r="H124" s="11">
        <f t="shared" si="39"/>
        <v>33600</v>
      </c>
      <c r="I124" s="11">
        <f t="shared" si="40"/>
        <v>8400</v>
      </c>
      <c r="J124" s="11">
        <f t="shared" si="41"/>
        <v>42000</v>
      </c>
    </row>
    <row r="125" spans="1:10" s="6" customFormat="1" ht="15.75" x14ac:dyDescent="0.2">
      <c r="A125" s="16"/>
      <c r="B125" s="7" t="s">
        <v>37</v>
      </c>
      <c r="C125" s="9">
        <v>120</v>
      </c>
      <c r="D125" s="10" t="s">
        <v>58</v>
      </c>
      <c r="E125" s="11">
        <v>280</v>
      </c>
      <c r="F125" s="11">
        <v>70</v>
      </c>
      <c r="G125" s="23">
        <v>40</v>
      </c>
      <c r="H125" s="11">
        <f t="shared" si="39"/>
        <v>11200</v>
      </c>
      <c r="I125" s="11">
        <f t="shared" si="40"/>
        <v>2800</v>
      </c>
      <c r="J125" s="11">
        <f t="shared" si="41"/>
        <v>14000</v>
      </c>
    </row>
    <row r="126" spans="1:10" s="6" customFormat="1" ht="15.75" x14ac:dyDescent="0.25">
      <c r="A126" s="5">
        <v>232116</v>
      </c>
      <c r="B126" s="18" t="s">
        <v>72</v>
      </c>
      <c r="C126" s="13"/>
      <c r="D126" s="13"/>
      <c r="E126" s="14"/>
      <c r="F126" s="14"/>
      <c r="G126" s="25"/>
      <c r="H126" s="14"/>
      <c r="I126" s="14"/>
      <c r="J126" s="14"/>
    </row>
    <row r="127" spans="1:10" s="6" customFormat="1" ht="94.5" x14ac:dyDescent="0.2">
      <c r="A127" s="12" t="s">
        <v>9</v>
      </c>
      <c r="B127" s="7" t="s">
        <v>73</v>
      </c>
      <c r="C127" s="13"/>
      <c r="D127" s="13"/>
      <c r="E127" s="8"/>
      <c r="F127" s="8"/>
      <c r="G127" s="24"/>
      <c r="H127" s="8"/>
      <c r="I127" s="8"/>
      <c r="J127" s="8"/>
    </row>
    <row r="128" spans="1:10" s="6" customFormat="1" ht="15.75" x14ac:dyDescent="0.25">
      <c r="A128" s="14"/>
      <c r="B128" s="18" t="s">
        <v>74</v>
      </c>
      <c r="C128" s="13"/>
      <c r="D128" s="13"/>
      <c r="E128" s="14"/>
      <c r="F128" s="14"/>
      <c r="G128" s="25"/>
      <c r="H128" s="14"/>
      <c r="I128" s="14"/>
      <c r="J128" s="14"/>
    </row>
    <row r="129" spans="1:10" s="6" customFormat="1" ht="31.5" x14ac:dyDescent="0.2">
      <c r="A129" s="7" t="s">
        <v>75</v>
      </c>
      <c r="B129" s="18" t="s">
        <v>133</v>
      </c>
      <c r="C129" s="13"/>
      <c r="D129" s="13"/>
      <c r="E129" s="16"/>
      <c r="F129" s="16"/>
      <c r="G129" s="13"/>
      <c r="H129" s="16"/>
      <c r="I129" s="16"/>
      <c r="J129" s="16"/>
    </row>
    <row r="130" spans="1:10" s="6" customFormat="1" ht="15.75" x14ac:dyDescent="0.2">
      <c r="A130" s="16"/>
      <c r="B130" s="7" t="s">
        <v>34</v>
      </c>
      <c r="C130" s="9">
        <v>1</v>
      </c>
      <c r="D130" s="10" t="s">
        <v>20</v>
      </c>
      <c r="E130" s="11"/>
      <c r="F130" s="11"/>
      <c r="G130" s="23"/>
      <c r="H130" s="11">
        <f t="shared" ref="H130:H132" si="42">G130*E130</f>
        <v>0</v>
      </c>
      <c r="I130" s="11">
        <f t="shared" ref="I130:I132" si="43">G130*F130</f>
        <v>0</v>
      </c>
      <c r="J130" s="11">
        <f t="shared" ref="J130:J132" si="44">I130+H130</f>
        <v>0</v>
      </c>
    </row>
    <row r="131" spans="1:10" s="6" customFormat="1" ht="15.75" x14ac:dyDescent="0.2">
      <c r="A131" s="16"/>
      <c r="B131" s="7" t="s">
        <v>37</v>
      </c>
      <c r="C131" s="9">
        <v>2</v>
      </c>
      <c r="D131" s="10" t="s">
        <v>20</v>
      </c>
      <c r="E131" s="11"/>
      <c r="F131" s="11"/>
      <c r="G131" s="23"/>
      <c r="H131" s="11">
        <f t="shared" si="42"/>
        <v>0</v>
      </c>
      <c r="I131" s="11">
        <f t="shared" si="43"/>
        <v>0</v>
      </c>
      <c r="J131" s="11">
        <f t="shared" si="44"/>
        <v>0</v>
      </c>
    </row>
    <row r="132" spans="1:10" s="6" customFormat="1" ht="15.75" x14ac:dyDescent="0.2">
      <c r="A132" s="16"/>
      <c r="B132" s="7" t="s">
        <v>38</v>
      </c>
      <c r="C132" s="9">
        <v>3</v>
      </c>
      <c r="D132" s="10" t="s">
        <v>20</v>
      </c>
      <c r="E132" s="11">
        <v>22500</v>
      </c>
      <c r="F132" s="11">
        <v>2000</v>
      </c>
      <c r="G132" s="23">
        <v>3</v>
      </c>
      <c r="H132" s="11">
        <f t="shared" si="42"/>
        <v>67500</v>
      </c>
      <c r="I132" s="11">
        <f t="shared" si="43"/>
        <v>6000</v>
      </c>
      <c r="J132" s="11">
        <f t="shared" si="44"/>
        <v>73500</v>
      </c>
    </row>
    <row r="133" spans="1:10" s="6" customFormat="1" ht="15.75" x14ac:dyDescent="0.2">
      <c r="A133" s="7" t="s">
        <v>76</v>
      </c>
      <c r="B133" s="18" t="s">
        <v>77</v>
      </c>
      <c r="C133" s="13"/>
      <c r="D133" s="13"/>
      <c r="E133" s="16"/>
      <c r="F133" s="16"/>
      <c r="G133" s="13"/>
      <c r="H133" s="16"/>
      <c r="I133" s="16"/>
      <c r="J133" s="16"/>
    </row>
    <row r="134" spans="1:10" s="6" customFormat="1" ht="31.5" x14ac:dyDescent="0.2">
      <c r="A134" s="16"/>
      <c r="B134" s="18" t="s">
        <v>133</v>
      </c>
      <c r="C134" s="13"/>
      <c r="D134" s="13"/>
      <c r="E134" s="16"/>
      <c r="F134" s="16"/>
      <c r="G134" s="13"/>
      <c r="H134" s="16"/>
      <c r="I134" s="16"/>
      <c r="J134" s="16"/>
    </row>
    <row r="135" spans="1:10" s="6" customFormat="1" ht="15.75" x14ac:dyDescent="0.2">
      <c r="A135" s="16"/>
      <c r="B135" s="7" t="s">
        <v>40</v>
      </c>
      <c r="C135" s="9">
        <v>5</v>
      </c>
      <c r="D135" s="10" t="s">
        <v>41</v>
      </c>
      <c r="E135" s="11"/>
      <c r="F135" s="11"/>
      <c r="G135" s="23"/>
      <c r="H135" s="11">
        <f t="shared" ref="H135:H136" si="45">G135*E135</f>
        <v>0</v>
      </c>
      <c r="I135" s="11">
        <f t="shared" ref="I135:I136" si="46">G135*F135</f>
        <v>0</v>
      </c>
      <c r="J135" s="11">
        <f t="shared" ref="J135:J136" si="47">I135+H135</f>
        <v>0</v>
      </c>
    </row>
    <row r="136" spans="1:10" s="6" customFormat="1" ht="15.75" x14ac:dyDescent="0.2">
      <c r="A136" s="16"/>
      <c r="B136" s="7" t="s">
        <v>42</v>
      </c>
      <c r="C136" s="9">
        <v>6</v>
      </c>
      <c r="D136" s="10" t="s">
        <v>41</v>
      </c>
      <c r="E136" s="11">
        <v>10200</v>
      </c>
      <c r="F136" s="11">
        <v>1500</v>
      </c>
      <c r="G136" s="23">
        <v>8</v>
      </c>
      <c r="H136" s="11">
        <f t="shared" si="45"/>
        <v>81600</v>
      </c>
      <c r="I136" s="11">
        <f t="shared" si="46"/>
        <v>12000</v>
      </c>
      <c r="J136" s="11">
        <f t="shared" si="47"/>
        <v>93600</v>
      </c>
    </row>
    <row r="137" spans="1:10" s="6" customFormat="1" ht="15.75" x14ac:dyDescent="0.2">
      <c r="A137" s="5">
        <v>233100</v>
      </c>
      <c r="B137" s="30" t="s">
        <v>78</v>
      </c>
      <c r="C137" s="31"/>
      <c r="D137" s="31"/>
      <c r="E137" s="31"/>
      <c r="F137" s="31"/>
      <c r="G137" s="31"/>
      <c r="H137" s="31"/>
      <c r="I137" s="31"/>
      <c r="J137" s="32"/>
    </row>
    <row r="138" spans="1:10" s="6" customFormat="1" ht="31.5" x14ac:dyDescent="0.2">
      <c r="A138" s="17">
        <v>233113.13</v>
      </c>
      <c r="B138" s="18" t="s">
        <v>134</v>
      </c>
      <c r="C138" s="13"/>
      <c r="D138" s="13"/>
      <c r="E138" s="16"/>
      <c r="F138" s="16"/>
      <c r="G138" s="13"/>
      <c r="H138" s="16"/>
      <c r="I138" s="16"/>
      <c r="J138" s="16"/>
    </row>
    <row r="139" spans="1:10" s="6" customFormat="1" ht="78.75" x14ac:dyDescent="0.2">
      <c r="A139" s="12" t="s">
        <v>9</v>
      </c>
      <c r="B139" s="7" t="s">
        <v>141</v>
      </c>
      <c r="C139" s="9">
        <v>4000</v>
      </c>
      <c r="D139" s="10" t="s">
        <v>54</v>
      </c>
      <c r="E139" s="11">
        <v>360</v>
      </c>
      <c r="F139" s="11">
        <v>60</v>
      </c>
      <c r="G139" s="23">
        <v>3653</v>
      </c>
      <c r="H139" s="11">
        <f t="shared" ref="H139:H144" si="48">G139*E139</f>
        <v>1315080</v>
      </c>
      <c r="I139" s="11">
        <f t="shared" ref="I139:I144" si="49">G139*F139</f>
        <v>219180</v>
      </c>
      <c r="J139" s="11">
        <f t="shared" ref="J139:J144" si="50">I139+H139</f>
        <v>1534260</v>
      </c>
    </row>
    <row r="140" spans="1:10" s="6" customFormat="1" ht="47.25" x14ac:dyDescent="0.2">
      <c r="A140" s="12" t="s">
        <v>75</v>
      </c>
      <c r="B140" s="7" t="s">
        <v>135</v>
      </c>
      <c r="C140" s="9">
        <v>1</v>
      </c>
      <c r="D140" s="10" t="s">
        <v>10</v>
      </c>
      <c r="E140" s="11"/>
      <c r="F140" s="11"/>
      <c r="G140" s="23"/>
      <c r="H140" s="11">
        <f t="shared" si="48"/>
        <v>0</v>
      </c>
      <c r="I140" s="11">
        <f t="shared" si="49"/>
        <v>0</v>
      </c>
      <c r="J140" s="11">
        <f t="shared" si="50"/>
        <v>0</v>
      </c>
    </row>
    <row r="141" spans="1:10" s="4" customFormat="1" ht="15.75" x14ac:dyDescent="0.2">
      <c r="A141" s="12" t="s">
        <v>76</v>
      </c>
      <c r="B141" s="12" t="s">
        <v>79</v>
      </c>
      <c r="C141" s="9">
        <v>2600</v>
      </c>
      <c r="D141" s="10" t="s">
        <v>54</v>
      </c>
      <c r="E141" s="11"/>
      <c r="F141" s="11"/>
      <c r="G141" s="23"/>
      <c r="H141" s="11">
        <f t="shared" si="48"/>
        <v>0</v>
      </c>
      <c r="I141" s="11">
        <f t="shared" si="49"/>
        <v>0</v>
      </c>
      <c r="J141" s="11">
        <f t="shared" si="50"/>
        <v>0</v>
      </c>
    </row>
    <row r="142" spans="1:10" s="4" customFormat="1" ht="15.75" x14ac:dyDescent="0.2">
      <c r="A142" s="12" t="s">
        <v>28</v>
      </c>
      <c r="B142" s="12" t="s">
        <v>80</v>
      </c>
      <c r="C142" s="9">
        <v>3900</v>
      </c>
      <c r="D142" s="10" t="s">
        <v>54</v>
      </c>
      <c r="E142" s="11"/>
      <c r="F142" s="11"/>
      <c r="G142" s="23"/>
      <c r="H142" s="11">
        <f t="shared" si="48"/>
        <v>0</v>
      </c>
      <c r="I142" s="11">
        <f t="shared" si="49"/>
        <v>0</v>
      </c>
      <c r="J142" s="11">
        <f t="shared" si="50"/>
        <v>0</v>
      </c>
    </row>
    <row r="143" spans="1:10" s="6" customFormat="1" ht="15.75" x14ac:dyDescent="0.2">
      <c r="A143" s="5">
        <v>233119</v>
      </c>
      <c r="B143" s="18" t="s">
        <v>81</v>
      </c>
      <c r="C143" s="13"/>
      <c r="D143" s="13"/>
      <c r="E143" s="16"/>
      <c r="F143" s="16"/>
      <c r="G143" s="13"/>
      <c r="H143" s="11">
        <f t="shared" si="48"/>
        <v>0</v>
      </c>
      <c r="I143" s="11">
        <f t="shared" si="49"/>
        <v>0</v>
      </c>
      <c r="J143" s="11">
        <f t="shared" si="50"/>
        <v>0</v>
      </c>
    </row>
    <row r="144" spans="1:10" s="6" customFormat="1" ht="78.75" x14ac:dyDescent="0.2">
      <c r="A144" s="7" t="s">
        <v>9</v>
      </c>
      <c r="B144" s="8" t="s">
        <v>117</v>
      </c>
      <c r="C144" s="9">
        <v>14</v>
      </c>
      <c r="D144" s="10" t="s">
        <v>20</v>
      </c>
      <c r="E144" s="11">
        <v>0</v>
      </c>
      <c r="F144" s="11">
        <v>0</v>
      </c>
      <c r="G144" s="23"/>
      <c r="H144" s="11">
        <f t="shared" si="48"/>
        <v>0</v>
      </c>
      <c r="I144" s="11">
        <f t="shared" si="49"/>
        <v>0</v>
      </c>
      <c r="J144" s="11">
        <f t="shared" si="50"/>
        <v>0</v>
      </c>
    </row>
    <row r="145" spans="1:10" s="6" customFormat="1" ht="15.75" x14ac:dyDescent="0.2">
      <c r="A145" s="5">
        <v>233300</v>
      </c>
      <c r="B145" s="30" t="s">
        <v>82</v>
      </c>
      <c r="C145" s="31"/>
      <c r="D145" s="31"/>
      <c r="E145" s="31"/>
      <c r="F145" s="31"/>
      <c r="G145" s="31"/>
      <c r="H145" s="31"/>
      <c r="I145" s="31"/>
      <c r="J145" s="32"/>
    </row>
    <row r="146" spans="1:10" s="6" customFormat="1" ht="15.75" x14ac:dyDescent="0.25">
      <c r="A146" s="5">
        <v>233313</v>
      </c>
      <c r="B146" s="18" t="s">
        <v>83</v>
      </c>
      <c r="C146" s="13"/>
      <c r="D146" s="13"/>
      <c r="E146" s="14"/>
      <c r="F146" s="14"/>
      <c r="G146" s="25"/>
      <c r="H146" s="14"/>
      <c r="I146" s="14"/>
      <c r="J146" s="14"/>
    </row>
    <row r="147" spans="1:10" s="6" customFormat="1" ht="78.75" x14ac:dyDescent="0.2">
      <c r="A147" s="7" t="s">
        <v>9</v>
      </c>
      <c r="B147" s="8" t="s">
        <v>118</v>
      </c>
      <c r="C147" s="13"/>
      <c r="D147" s="13"/>
      <c r="E147" s="8"/>
      <c r="F147" s="8"/>
      <c r="G147" s="24"/>
      <c r="H147" s="8"/>
      <c r="I147" s="8"/>
      <c r="J147" s="8"/>
    </row>
    <row r="148" spans="1:10" s="6" customFormat="1" ht="15.75" x14ac:dyDescent="0.2">
      <c r="A148" s="16"/>
      <c r="B148" s="7" t="s">
        <v>84</v>
      </c>
      <c r="C148" s="9">
        <v>1</v>
      </c>
      <c r="D148" s="10" t="s">
        <v>85</v>
      </c>
      <c r="E148" s="11">
        <v>86000</v>
      </c>
      <c r="F148" s="11">
        <v>10000</v>
      </c>
      <c r="G148" s="23">
        <v>1</v>
      </c>
      <c r="H148" s="11">
        <f t="shared" ref="H148:H149" si="51">G148*E148</f>
        <v>86000</v>
      </c>
      <c r="I148" s="11">
        <f t="shared" ref="I148:I149" si="52">G148*F148</f>
        <v>10000</v>
      </c>
      <c r="J148" s="11">
        <f t="shared" ref="J148:J149" si="53">I148+H148</f>
        <v>96000</v>
      </c>
    </row>
    <row r="149" spans="1:10" s="6" customFormat="1" ht="15.75" x14ac:dyDescent="0.2">
      <c r="A149" s="16"/>
      <c r="B149" s="7" t="s">
        <v>86</v>
      </c>
      <c r="C149" s="9">
        <v>1</v>
      </c>
      <c r="D149" s="10" t="s">
        <v>85</v>
      </c>
      <c r="E149" s="11">
        <v>78000</v>
      </c>
      <c r="F149" s="11">
        <v>10000</v>
      </c>
      <c r="G149" s="23">
        <v>1</v>
      </c>
      <c r="H149" s="11">
        <f t="shared" si="51"/>
        <v>78000</v>
      </c>
      <c r="I149" s="11">
        <f t="shared" si="52"/>
        <v>10000</v>
      </c>
      <c r="J149" s="11">
        <f t="shared" si="53"/>
        <v>88000</v>
      </c>
    </row>
    <row r="150" spans="1:10" s="6" customFormat="1" ht="15.75" x14ac:dyDescent="0.25">
      <c r="A150" s="5">
        <v>233343</v>
      </c>
      <c r="B150" s="18" t="s">
        <v>87</v>
      </c>
      <c r="C150" s="13"/>
      <c r="D150" s="13"/>
      <c r="E150" s="14"/>
      <c r="F150" s="14"/>
      <c r="G150" s="25"/>
      <c r="H150" s="14"/>
      <c r="I150" s="14"/>
      <c r="J150" s="14"/>
    </row>
    <row r="151" spans="1:10" s="6" customFormat="1" ht="94.5" x14ac:dyDescent="0.2">
      <c r="A151" s="12" t="s">
        <v>9</v>
      </c>
      <c r="B151" s="8" t="s">
        <v>119</v>
      </c>
      <c r="C151" s="9">
        <v>1</v>
      </c>
      <c r="D151" s="10" t="s">
        <v>85</v>
      </c>
      <c r="E151" s="11">
        <v>74000</v>
      </c>
      <c r="F151" s="11">
        <v>12000</v>
      </c>
      <c r="G151" s="23">
        <v>1</v>
      </c>
      <c r="H151" s="11">
        <f t="shared" ref="H151" si="54">G151*E151</f>
        <v>74000</v>
      </c>
      <c r="I151" s="11">
        <f t="shared" ref="I151" si="55">G151*F151</f>
        <v>12000</v>
      </c>
      <c r="J151" s="11">
        <f t="shared" ref="J151" si="56">I151+H151</f>
        <v>86000</v>
      </c>
    </row>
    <row r="152" spans="1:10" s="6" customFormat="1" ht="15.75" x14ac:dyDescent="0.2">
      <c r="A152" s="5">
        <v>233700</v>
      </c>
      <c r="B152" s="30" t="s">
        <v>88</v>
      </c>
      <c r="C152" s="31"/>
      <c r="D152" s="31"/>
      <c r="E152" s="31"/>
      <c r="F152" s="31"/>
      <c r="G152" s="31"/>
      <c r="H152" s="31"/>
      <c r="I152" s="31"/>
      <c r="J152" s="32"/>
    </row>
    <row r="153" spans="1:10" s="6" customFormat="1" ht="15.75" x14ac:dyDescent="0.25">
      <c r="A153" s="5">
        <v>233713</v>
      </c>
      <c r="B153" s="18" t="s">
        <v>89</v>
      </c>
      <c r="C153" s="13"/>
      <c r="D153" s="13"/>
      <c r="E153" s="14"/>
      <c r="F153" s="14"/>
      <c r="G153" s="25"/>
      <c r="H153" s="14"/>
      <c r="I153" s="14"/>
      <c r="J153" s="14"/>
    </row>
    <row r="154" spans="1:10" s="6" customFormat="1" ht="78.75" x14ac:dyDescent="0.2">
      <c r="A154" s="8"/>
      <c r="B154" s="7" t="s">
        <v>136</v>
      </c>
      <c r="C154" s="13"/>
      <c r="D154" s="13"/>
      <c r="E154" s="8"/>
      <c r="F154" s="8"/>
      <c r="G154" s="24"/>
      <c r="H154" s="8"/>
      <c r="I154" s="8"/>
      <c r="J154" s="8"/>
    </row>
    <row r="155" spans="1:10" s="6" customFormat="1" ht="15.75" x14ac:dyDescent="0.25">
      <c r="A155" s="18" t="s">
        <v>9</v>
      </c>
      <c r="B155" s="18" t="s">
        <v>90</v>
      </c>
      <c r="C155" s="13"/>
      <c r="D155" s="13"/>
      <c r="E155" s="14"/>
      <c r="F155" s="14"/>
      <c r="G155" s="25"/>
      <c r="H155" s="14"/>
      <c r="I155" s="14"/>
      <c r="J155" s="14"/>
    </row>
    <row r="156" spans="1:10" s="6" customFormat="1" ht="15.75" x14ac:dyDescent="0.2">
      <c r="A156" s="16"/>
      <c r="B156" s="7" t="s">
        <v>91</v>
      </c>
      <c r="C156" s="9">
        <v>50</v>
      </c>
      <c r="D156" s="10" t="s">
        <v>20</v>
      </c>
      <c r="E156" s="11">
        <v>7200</v>
      </c>
      <c r="F156" s="11">
        <v>1000</v>
      </c>
      <c r="G156" s="28">
        <v>14</v>
      </c>
      <c r="H156" s="11">
        <f t="shared" ref="H156:H168" si="57">G156*E156</f>
        <v>100800</v>
      </c>
      <c r="I156" s="11">
        <f t="shared" ref="I156:I168" si="58">G156*F156</f>
        <v>14000</v>
      </c>
      <c r="J156" s="11">
        <f t="shared" ref="J156:J168" si="59">I156+H156</f>
        <v>114800</v>
      </c>
    </row>
    <row r="157" spans="1:10" s="6" customFormat="1" ht="15.75" x14ac:dyDescent="0.25">
      <c r="A157" s="14"/>
      <c r="B157" s="18" t="s">
        <v>92</v>
      </c>
      <c r="C157" s="13"/>
      <c r="D157" s="13"/>
      <c r="E157" s="14"/>
      <c r="F157" s="14"/>
      <c r="G157" s="25"/>
      <c r="H157" s="11">
        <f t="shared" si="57"/>
        <v>0</v>
      </c>
      <c r="I157" s="11">
        <f t="shared" si="58"/>
        <v>0</v>
      </c>
      <c r="J157" s="11">
        <f t="shared" si="59"/>
        <v>0</v>
      </c>
    </row>
    <row r="158" spans="1:10" s="6" customFormat="1" ht="15.75" x14ac:dyDescent="0.2">
      <c r="A158" s="16"/>
      <c r="B158" s="7" t="s">
        <v>93</v>
      </c>
      <c r="C158" s="9">
        <v>6</v>
      </c>
      <c r="D158" s="10" t="s">
        <v>20</v>
      </c>
      <c r="E158" s="11">
        <v>6800</v>
      </c>
      <c r="F158" s="11">
        <v>1000</v>
      </c>
      <c r="G158" s="28">
        <v>17</v>
      </c>
      <c r="H158" s="11">
        <f t="shared" si="57"/>
        <v>115600</v>
      </c>
      <c r="I158" s="11">
        <f t="shared" si="58"/>
        <v>17000</v>
      </c>
      <c r="J158" s="11">
        <f t="shared" si="59"/>
        <v>132600</v>
      </c>
    </row>
    <row r="159" spans="1:10" s="6" customFormat="1" ht="15.75" x14ac:dyDescent="0.2">
      <c r="A159" s="16"/>
      <c r="B159" s="7" t="s">
        <v>94</v>
      </c>
      <c r="C159" s="9">
        <v>10</v>
      </c>
      <c r="D159" s="10" t="s">
        <v>20</v>
      </c>
      <c r="E159" s="11">
        <v>4850</v>
      </c>
      <c r="F159" s="11">
        <v>1000</v>
      </c>
      <c r="G159" s="28">
        <v>17</v>
      </c>
      <c r="H159" s="11">
        <f t="shared" si="57"/>
        <v>82450</v>
      </c>
      <c r="I159" s="11">
        <f t="shared" si="58"/>
        <v>17000</v>
      </c>
      <c r="J159" s="11">
        <f t="shared" si="59"/>
        <v>99450</v>
      </c>
    </row>
    <row r="160" spans="1:10" s="6" customFormat="1" ht="114.75" customHeight="1" x14ac:dyDescent="0.2">
      <c r="A160" s="12" t="s">
        <v>13</v>
      </c>
      <c r="B160" s="8" t="s">
        <v>120</v>
      </c>
      <c r="C160" s="13"/>
      <c r="D160" s="13"/>
      <c r="E160" s="8"/>
      <c r="F160" s="8"/>
      <c r="G160" s="24"/>
      <c r="H160" s="11"/>
      <c r="I160" s="11"/>
      <c r="J160" s="11"/>
    </row>
    <row r="161" spans="1:12" s="6" customFormat="1" ht="15.75" x14ac:dyDescent="0.2">
      <c r="A161" s="16"/>
      <c r="B161" s="7" t="s">
        <v>95</v>
      </c>
      <c r="C161" s="9">
        <v>10</v>
      </c>
      <c r="D161" s="10" t="s">
        <v>20</v>
      </c>
      <c r="E161" s="11">
        <v>9800</v>
      </c>
      <c r="F161" s="11">
        <v>1200</v>
      </c>
      <c r="G161" s="23">
        <v>10</v>
      </c>
      <c r="H161" s="11">
        <f t="shared" si="57"/>
        <v>98000</v>
      </c>
      <c r="I161" s="11">
        <f t="shared" si="58"/>
        <v>12000</v>
      </c>
      <c r="J161" s="11">
        <f t="shared" si="59"/>
        <v>110000</v>
      </c>
    </row>
    <row r="162" spans="1:12" s="6" customFormat="1" ht="15.75" x14ac:dyDescent="0.2">
      <c r="A162" s="16"/>
      <c r="B162" s="7" t="s">
        <v>96</v>
      </c>
      <c r="C162" s="9">
        <v>26</v>
      </c>
      <c r="D162" s="10" t="s">
        <v>20</v>
      </c>
      <c r="E162" s="11">
        <v>9800</v>
      </c>
      <c r="F162" s="11">
        <v>1200</v>
      </c>
      <c r="G162" s="23">
        <v>18</v>
      </c>
      <c r="H162" s="11">
        <f t="shared" si="57"/>
        <v>176400</v>
      </c>
      <c r="I162" s="11">
        <f t="shared" si="58"/>
        <v>21600</v>
      </c>
      <c r="J162" s="11">
        <f t="shared" si="59"/>
        <v>198000</v>
      </c>
    </row>
    <row r="163" spans="1:12" s="6" customFormat="1" ht="15.75" x14ac:dyDescent="0.25">
      <c r="A163" s="18" t="s">
        <v>11</v>
      </c>
      <c r="B163" s="18" t="s">
        <v>97</v>
      </c>
      <c r="C163" s="13"/>
      <c r="D163" s="13"/>
      <c r="E163" s="14"/>
      <c r="F163" s="14"/>
      <c r="G163" s="25"/>
      <c r="H163" s="11">
        <f t="shared" si="57"/>
        <v>0</v>
      </c>
      <c r="I163" s="11">
        <f t="shared" si="58"/>
        <v>0</v>
      </c>
      <c r="J163" s="11">
        <f t="shared" si="59"/>
        <v>0</v>
      </c>
    </row>
    <row r="164" spans="1:12" s="6" customFormat="1" ht="15.75" x14ac:dyDescent="0.2">
      <c r="A164" s="16"/>
      <c r="B164" s="7" t="s">
        <v>91</v>
      </c>
      <c r="C164" s="9">
        <v>30</v>
      </c>
      <c r="D164" s="10" t="s">
        <v>20</v>
      </c>
      <c r="E164" s="11">
        <v>7500</v>
      </c>
      <c r="F164" s="11">
        <v>900</v>
      </c>
      <c r="G164" s="23">
        <v>30</v>
      </c>
      <c r="H164" s="11">
        <f t="shared" si="57"/>
        <v>225000</v>
      </c>
      <c r="I164" s="11">
        <f t="shared" si="58"/>
        <v>27000</v>
      </c>
      <c r="J164" s="11">
        <f t="shared" si="59"/>
        <v>252000</v>
      </c>
      <c r="L164" s="29"/>
    </row>
    <row r="165" spans="1:12" s="6" customFormat="1" ht="15.75" x14ac:dyDescent="0.25">
      <c r="A165" s="5">
        <v>234100</v>
      </c>
      <c r="B165" s="18" t="s">
        <v>98</v>
      </c>
      <c r="C165" s="13"/>
      <c r="D165" s="13"/>
      <c r="E165" s="14"/>
      <c r="F165" s="14"/>
      <c r="G165" s="25"/>
      <c r="H165" s="11">
        <f t="shared" si="57"/>
        <v>0</v>
      </c>
      <c r="I165" s="11">
        <f t="shared" si="58"/>
        <v>0</v>
      </c>
      <c r="J165" s="11">
        <f t="shared" si="59"/>
        <v>0</v>
      </c>
    </row>
    <row r="166" spans="1:12" s="6" customFormat="1" ht="15.75" x14ac:dyDescent="0.25">
      <c r="A166" s="5">
        <v>234119</v>
      </c>
      <c r="B166" s="18" t="s">
        <v>99</v>
      </c>
      <c r="C166" s="13"/>
      <c r="D166" s="13"/>
      <c r="E166" s="14"/>
      <c r="F166" s="14"/>
      <c r="G166" s="25"/>
      <c r="H166" s="11">
        <f t="shared" si="57"/>
        <v>0</v>
      </c>
      <c r="I166" s="11">
        <f t="shared" si="58"/>
        <v>0</v>
      </c>
      <c r="J166" s="11">
        <f t="shared" si="59"/>
        <v>0</v>
      </c>
    </row>
    <row r="167" spans="1:12" s="6" customFormat="1" ht="15.75" x14ac:dyDescent="0.25">
      <c r="A167" s="18" t="s">
        <v>9</v>
      </c>
      <c r="B167" s="18" t="s">
        <v>100</v>
      </c>
      <c r="C167" s="13"/>
      <c r="D167" s="13"/>
      <c r="E167" s="14"/>
      <c r="F167" s="14"/>
      <c r="G167" s="25"/>
      <c r="H167" s="11">
        <f t="shared" si="57"/>
        <v>0</v>
      </c>
      <c r="I167" s="11">
        <f t="shared" si="58"/>
        <v>0</v>
      </c>
      <c r="J167" s="11">
        <f t="shared" si="59"/>
        <v>0</v>
      </c>
    </row>
    <row r="168" spans="1:12" s="6" customFormat="1" ht="99.75" customHeight="1" x14ac:dyDescent="0.2">
      <c r="A168" s="8"/>
      <c r="B168" s="7" t="s">
        <v>151</v>
      </c>
      <c r="C168" s="9">
        <v>1</v>
      </c>
      <c r="D168" s="10" t="s">
        <v>85</v>
      </c>
      <c r="E168" s="11">
        <v>45000</v>
      </c>
      <c r="F168" s="11">
        <v>8000</v>
      </c>
      <c r="G168" s="23">
        <v>1</v>
      </c>
      <c r="H168" s="11">
        <f t="shared" si="57"/>
        <v>45000</v>
      </c>
      <c r="I168" s="11">
        <f t="shared" si="58"/>
        <v>8000</v>
      </c>
      <c r="J168" s="11">
        <f t="shared" si="59"/>
        <v>53000</v>
      </c>
    </row>
    <row r="169" spans="1:12" s="6" customFormat="1" ht="15.75" x14ac:dyDescent="0.2">
      <c r="A169" s="5">
        <v>237300</v>
      </c>
      <c r="B169" s="30" t="s">
        <v>101</v>
      </c>
      <c r="C169" s="31"/>
      <c r="D169" s="31"/>
      <c r="E169" s="31"/>
      <c r="F169" s="31"/>
      <c r="G169" s="31"/>
      <c r="H169" s="31"/>
      <c r="I169" s="31"/>
      <c r="J169" s="32"/>
    </row>
    <row r="170" spans="1:12" s="6" customFormat="1" ht="15.75" x14ac:dyDescent="0.25">
      <c r="A170" s="17">
        <v>237313.16</v>
      </c>
      <c r="B170" s="18" t="s">
        <v>102</v>
      </c>
      <c r="C170" s="13"/>
      <c r="D170" s="13"/>
      <c r="E170" s="14"/>
      <c r="F170" s="14"/>
      <c r="G170" s="25"/>
      <c r="H170" s="14"/>
      <c r="I170" s="14"/>
      <c r="J170" s="14"/>
    </row>
    <row r="171" spans="1:12" s="6" customFormat="1" ht="63" x14ac:dyDescent="0.2">
      <c r="A171" s="7" t="s">
        <v>9</v>
      </c>
      <c r="B171" s="7" t="s">
        <v>137</v>
      </c>
      <c r="C171" s="13"/>
      <c r="D171" s="13"/>
      <c r="E171" s="8"/>
      <c r="F171" s="8"/>
      <c r="G171" s="24"/>
      <c r="H171" s="8"/>
      <c r="I171" s="8"/>
      <c r="J171" s="8"/>
    </row>
    <row r="172" spans="1:12" s="6" customFormat="1" ht="15.75" x14ac:dyDescent="0.2">
      <c r="A172" s="7" t="s">
        <v>75</v>
      </c>
      <c r="B172" s="7" t="s">
        <v>103</v>
      </c>
      <c r="C172" s="9">
        <v>1</v>
      </c>
      <c r="D172" s="10" t="s">
        <v>41</v>
      </c>
      <c r="E172" s="11">
        <v>0</v>
      </c>
      <c r="F172" s="11"/>
      <c r="G172" s="23"/>
      <c r="H172" s="11">
        <f t="shared" ref="H172:H175" si="60">G172*E172</f>
        <v>0</v>
      </c>
      <c r="I172" s="11">
        <f t="shared" ref="I172:I175" si="61">G172*F172</f>
        <v>0</v>
      </c>
      <c r="J172" s="11">
        <f t="shared" ref="J172:J175" si="62">I172+H172</f>
        <v>0</v>
      </c>
    </row>
    <row r="173" spans="1:12" s="6" customFormat="1" ht="15.75" x14ac:dyDescent="0.2">
      <c r="A173" s="7" t="s">
        <v>28</v>
      </c>
      <c r="B173" s="7" t="s">
        <v>104</v>
      </c>
      <c r="C173" s="9">
        <v>2</v>
      </c>
      <c r="D173" s="10" t="s">
        <v>20</v>
      </c>
      <c r="E173" s="11">
        <v>0</v>
      </c>
      <c r="F173" s="11"/>
      <c r="G173" s="23"/>
      <c r="H173" s="11">
        <f t="shared" si="60"/>
        <v>0</v>
      </c>
      <c r="I173" s="11">
        <f t="shared" si="61"/>
        <v>0</v>
      </c>
      <c r="J173" s="11">
        <f t="shared" si="62"/>
        <v>0</v>
      </c>
    </row>
    <row r="174" spans="1:12" s="6" customFormat="1" ht="15.75" x14ac:dyDescent="0.2">
      <c r="A174" s="7" t="s">
        <v>105</v>
      </c>
      <c r="B174" s="7" t="s">
        <v>106</v>
      </c>
      <c r="C174" s="9">
        <v>1</v>
      </c>
      <c r="D174" s="10" t="s">
        <v>41</v>
      </c>
      <c r="E174" s="11">
        <v>0</v>
      </c>
      <c r="F174" s="11"/>
      <c r="G174" s="23"/>
      <c r="H174" s="11">
        <f t="shared" si="60"/>
        <v>0</v>
      </c>
      <c r="I174" s="11">
        <f t="shared" si="61"/>
        <v>0</v>
      </c>
      <c r="J174" s="11">
        <f t="shared" si="62"/>
        <v>0</v>
      </c>
    </row>
    <row r="175" spans="1:12" s="6" customFormat="1" ht="15.75" x14ac:dyDescent="0.25">
      <c r="A175" s="14"/>
      <c r="B175" s="7" t="s">
        <v>107</v>
      </c>
      <c r="C175" s="9">
        <v>2</v>
      </c>
      <c r="D175" s="10" t="s">
        <v>20</v>
      </c>
      <c r="E175" s="11">
        <v>0</v>
      </c>
      <c r="F175" s="11"/>
      <c r="G175" s="23"/>
      <c r="H175" s="11">
        <f t="shared" si="60"/>
        <v>0</v>
      </c>
      <c r="I175" s="11">
        <f t="shared" si="61"/>
        <v>0</v>
      </c>
      <c r="J175" s="11">
        <f t="shared" si="62"/>
        <v>0</v>
      </c>
    </row>
    <row r="176" spans="1:12" s="6" customFormat="1" ht="15.75" x14ac:dyDescent="0.2">
      <c r="A176" s="5">
        <v>238200</v>
      </c>
      <c r="B176" s="30" t="s">
        <v>108</v>
      </c>
      <c r="C176" s="31"/>
      <c r="D176" s="31"/>
      <c r="E176" s="31"/>
      <c r="F176" s="31"/>
      <c r="G176" s="31"/>
      <c r="H176" s="31"/>
      <c r="I176" s="31"/>
      <c r="J176" s="32"/>
    </row>
    <row r="177" spans="1:10" s="6" customFormat="1" ht="15.75" x14ac:dyDescent="0.25">
      <c r="A177" s="5">
        <v>238219</v>
      </c>
      <c r="B177" s="18" t="s">
        <v>39</v>
      </c>
      <c r="C177" s="13"/>
      <c r="D177" s="13"/>
      <c r="E177" s="14"/>
      <c r="F177" s="14"/>
      <c r="G177" s="25"/>
      <c r="H177" s="14"/>
      <c r="I177" s="14"/>
      <c r="J177" s="14"/>
    </row>
    <row r="178" spans="1:10" s="6" customFormat="1" ht="75" customHeight="1" x14ac:dyDescent="0.2">
      <c r="A178" s="7" t="s">
        <v>9</v>
      </c>
      <c r="B178" s="7" t="s">
        <v>138</v>
      </c>
      <c r="C178" s="13"/>
      <c r="D178" s="13"/>
      <c r="E178" s="8"/>
      <c r="F178" s="8"/>
      <c r="G178" s="24"/>
      <c r="H178" s="8"/>
      <c r="I178" s="8"/>
      <c r="J178" s="8"/>
    </row>
    <row r="179" spans="1:10" s="6" customFormat="1" ht="15.75" x14ac:dyDescent="0.25">
      <c r="A179" s="14"/>
      <c r="B179" s="18" t="s">
        <v>109</v>
      </c>
      <c r="C179" s="13"/>
      <c r="D179" s="13"/>
      <c r="E179" s="14"/>
      <c r="F179" s="14"/>
      <c r="G179" s="25"/>
      <c r="H179" s="11">
        <f t="shared" ref="H179:H181" si="63">G179*E179</f>
        <v>0</v>
      </c>
      <c r="I179" s="11">
        <f t="shared" ref="I179:I181" si="64">G179*F179</f>
        <v>0</v>
      </c>
      <c r="J179" s="11">
        <f t="shared" ref="J179:J181" si="65">I179+H179</f>
        <v>0</v>
      </c>
    </row>
    <row r="180" spans="1:10" s="6" customFormat="1" ht="15.75" x14ac:dyDescent="0.25">
      <c r="A180" s="14"/>
      <c r="B180" s="7" t="s">
        <v>110</v>
      </c>
      <c r="C180" s="9">
        <v>5</v>
      </c>
      <c r="D180" s="10" t="s">
        <v>41</v>
      </c>
      <c r="E180" s="11">
        <v>0</v>
      </c>
      <c r="F180" s="11">
        <v>4800</v>
      </c>
      <c r="G180" s="23">
        <v>5</v>
      </c>
      <c r="H180" s="11">
        <f t="shared" si="63"/>
        <v>0</v>
      </c>
      <c r="I180" s="11">
        <f t="shared" si="64"/>
        <v>24000</v>
      </c>
      <c r="J180" s="11">
        <f t="shared" si="65"/>
        <v>24000</v>
      </c>
    </row>
    <row r="181" spans="1:10" s="6" customFormat="1" ht="15.75" x14ac:dyDescent="0.25">
      <c r="A181" s="14"/>
      <c r="B181" s="7" t="s">
        <v>111</v>
      </c>
      <c r="C181" s="9">
        <v>3</v>
      </c>
      <c r="D181" s="10" t="s">
        <v>41</v>
      </c>
      <c r="E181" s="11">
        <v>0</v>
      </c>
      <c r="F181" s="11">
        <v>4800</v>
      </c>
      <c r="G181" s="23">
        <v>3</v>
      </c>
      <c r="H181" s="11">
        <f t="shared" si="63"/>
        <v>0</v>
      </c>
      <c r="I181" s="11">
        <f t="shared" si="64"/>
        <v>14400</v>
      </c>
      <c r="J181" s="11">
        <f t="shared" si="65"/>
        <v>14400</v>
      </c>
    </row>
    <row r="182" spans="1:10" s="4" customFormat="1" ht="24.75" customHeight="1" x14ac:dyDescent="0.2">
      <c r="A182" s="16"/>
      <c r="B182" s="19" t="s">
        <v>112</v>
      </c>
      <c r="C182" s="13"/>
      <c r="D182" s="13"/>
      <c r="E182" s="16"/>
      <c r="F182" s="16"/>
      <c r="G182" s="13"/>
      <c r="H182" s="21">
        <f>SUM(H6:H181)</f>
        <v>6762050</v>
      </c>
      <c r="I182" s="21">
        <f>SUM(I6:I181)</f>
        <v>1342675</v>
      </c>
      <c r="J182" s="21">
        <f>SUM(J6:J181)</f>
        <v>8104725</v>
      </c>
    </row>
    <row r="184" spans="1:10" ht="18" customHeight="1" x14ac:dyDescent="0.2">
      <c r="A184" s="42" t="s">
        <v>145</v>
      </c>
      <c r="B184" s="42"/>
      <c r="C184" s="42"/>
      <c r="D184" s="42"/>
      <c r="E184" s="42"/>
      <c r="F184" s="42"/>
      <c r="G184" s="42"/>
      <c r="H184" s="42"/>
      <c r="I184" s="42"/>
      <c r="J184" s="42"/>
    </row>
  </sheetData>
  <mergeCells count="27">
    <mergeCell ref="A184:J184"/>
    <mergeCell ref="A1:J1"/>
    <mergeCell ref="A3:A4"/>
    <mergeCell ref="B3:B4"/>
    <mergeCell ref="C3:C4"/>
    <mergeCell ref="D3:D4"/>
    <mergeCell ref="E3:F3"/>
    <mergeCell ref="J3:J4"/>
    <mergeCell ref="B5:J5"/>
    <mergeCell ref="B12:J12"/>
    <mergeCell ref="B15:J15"/>
    <mergeCell ref="B84:J84"/>
    <mergeCell ref="B103:J103"/>
    <mergeCell ref="B169:J169"/>
    <mergeCell ref="B176:J176"/>
    <mergeCell ref="B145:J145"/>
    <mergeCell ref="B152:J152"/>
    <mergeCell ref="A2:F2"/>
    <mergeCell ref="G2:J2"/>
    <mergeCell ref="G3:G4"/>
    <mergeCell ref="H3:H4"/>
    <mergeCell ref="I3:I4"/>
    <mergeCell ref="E108:F108"/>
    <mergeCell ref="E110:F110"/>
    <mergeCell ref="B106:J106"/>
    <mergeCell ref="B111:J111"/>
    <mergeCell ref="B137:J137"/>
  </mergeCells>
  <printOptions horizontalCentered="1"/>
  <pageMargins left="0" right="0" top="0.25" bottom="0.25" header="0.3" footer="0.3"/>
  <pageSetup paperSize="9" orientation="landscape" horizontalDpi="4294967295" verticalDpi="4294967295" r:id="rId1"/>
  <rowBreaks count="7" manualBreakCount="7">
    <brk id="10" max="9" man="1"/>
    <brk id="17" max="9" man="1"/>
    <brk id="28" max="9" man="1"/>
    <brk id="83" max="9" man="1"/>
    <brk id="105" max="9" man="1"/>
    <brk id="132" max="9" man="1"/>
    <brk id="144"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Table 2</vt:lpstr>
      <vt:lpstr>'Table 2'!Print_Area</vt:lpstr>
      <vt:lpstr>'Table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2023-11-29T07:33:11Z</cp:lastPrinted>
  <dcterms:created xsi:type="dcterms:W3CDTF">2023-06-20T07:24:27Z</dcterms:created>
  <dcterms:modified xsi:type="dcterms:W3CDTF">2023-11-29T07:43:48Z</dcterms:modified>
</cp:coreProperties>
</file>