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D2A46EA2-E850-4835-B079-80C167D8B6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Sheet1!$A$1:$H$90</definedName>
    <definedName name="_xlnm.Print_Titles" localSheetId="0">Sheet1!$18:$18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4" i="1"/>
  <c r="H58" i="1" l="1"/>
  <c r="H60" i="1" s="1"/>
  <c r="H62" i="1" s="1"/>
</calcChain>
</file>

<file path=xl/sharedStrings.xml><?xml version="1.0" encoding="utf-8"?>
<sst xmlns="http://schemas.openxmlformats.org/spreadsheetml/2006/main" count="131" uniqueCount="60">
  <si>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</si>
  <si>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</si>
  <si>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</si>
  <si>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</si>
  <si>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</si>
  <si>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</si>
  <si>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</si>
  <si>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</si>
  <si>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</si>
  <si>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</si>
  <si>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</si>
  <si>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</si>
  <si>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</si>
  <si>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</si>
  <si>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</si>
  <si>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</si>
  <si>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</si>
  <si>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</si>
  <si>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</si>
  <si>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</si>
  <si>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</si>
  <si>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</si>
  <si>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</si>
  <si>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PURCHASE ORDER against quote Ref #  P2302-004</t>
  </si>
  <si>
    <t>Supply of CAV &amp; VAVs for Bank Al Habib 22 &amp; 23 Floor Center Point Karachi</t>
  </si>
  <si>
    <t>*Insulation : 1" Fiberglass Insulation</t>
  </si>
  <si>
    <t>*With Toggle Disconnect Switch</t>
  </si>
  <si>
    <t>*With Transformer</t>
  </si>
  <si>
    <t>22nd Floor</t>
  </si>
  <si>
    <t>Inlet Dia</t>
  </si>
  <si>
    <t xml:space="preserve">Variable Air Volume </t>
  </si>
  <si>
    <t>GRAND, PK
Variable Air Volume Boxes,
GRAND, PK *With Metal Enclosure Box</t>
  </si>
  <si>
    <t>23rd Floor</t>
  </si>
  <si>
    <t>VAV Tag #</t>
  </si>
  <si>
    <t>VAV-01</t>
  </si>
  <si>
    <t>VAV-02</t>
  </si>
  <si>
    <t>VAV-03</t>
  </si>
  <si>
    <t>VAV-04</t>
  </si>
  <si>
    <t>VAV-05</t>
  </si>
  <si>
    <t>VAV-06</t>
  </si>
  <si>
    <t>VAV-07</t>
  </si>
  <si>
    <t>VAV-08</t>
  </si>
  <si>
    <t>VAV-09</t>
  </si>
  <si>
    <t>VAV-10</t>
  </si>
  <si>
    <t>VAV-11</t>
  </si>
  <si>
    <t>VAV-12</t>
  </si>
  <si>
    <t>VAV-13</t>
  </si>
  <si>
    <t>VAV-14</t>
  </si>
  <si>
    <t>VAV-15</t>
  </si>
  <si>
    <t>VAV-16</t>
  </si>
  <si>
    <t>VAV-17</t>
  </si>
  <si>
    <t>VAV Controllers, with integral DPT and Modulating Actuator, BACnet/MSTP, JCI</t>
  </si>
  <si>
    <t>Room thermostat with temperature setpoint &amp; Display, JCI</t>
  </si>
  <si>
    <t>Differential Pressure Transmitter</t>
  </si>
  <si>
    <t>Nos</t>
  </si>
  <si>
    <t>Programming Testing &amp; Commissioning Programming Testing &amp; Commissioning of 36 Boxes</t>
  </si>
  <si>
    <t>Job</t>
  </si>
  <si>
    <t>Grand TOTAL</t>
  </si>
  <si>
    <t>Special Discount</t>
  </si>
  <si>
    <t>TOTAL Discount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</si>
</sst>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4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/>
    </xf>
    <xf numFmtId="164" fontId="5" fillId="0" borderId="0" xfId="1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vertical="center" shrinkToFit="1"/>
    </xf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1419224</xdr:colOff>
      <xdr:row>0</xdr:row>
      <xdr:rowOff>9525</xdr:rowOff>
    </xdr:from>
    <xdr:to>
      <xdr:col>5</xdr:col>
      <xdr:colOff>187111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4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78</xdr:row>
      <xdr:rowOff>104775</xdr:rowOff>
    </xdr:from>
    <xdr:to>
      <xdr:col>1</xdr:col>
      <xdr:colOff>371475</xdr:colOff>
      <xdr:row>88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9</xdr:col>
      <xdr:colOff>536575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11</xdr:col>
      <xdr:colOff>419100</xdr:colOff>
      <xdr:row>77</xdr:row>
      <xdr:rowOff>19050</xdr:rowOff>
    </xdr:from>
    <xdr:to>
      <xdr:col>12</xdr:col>
      <xdr:colOff>150247</xdr:colOff>
      <xdr:row>86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86"/>
  <sheetViews>
    <sheetView tabSelected="1" view="pageBreakPreview" topLeftCell="A31" zoomScaleNormal="100" zoomScaleSheetLayoutView="100" workbookViewId="0">
      <selection activeCell="A8" sqref="A8"/>
    </sheetView>
  </sheetViews>
  <sheetFormatPr defaultColWidth="9.140625" defaultRowHeight="15.75" x14ac:dyDescent="0.25"/>
  <cols>
    <col min="1" max="1" width="5.140625" style="2" customWidth="1"/>
    <col min="2" max="2" width="32.5703125" style="2" customWidth="1"/>
    <col min="3" max="3" width="9.85546875" style="20" hidden="1" customWidth="1"/>
    <col min="4" max="4" width="12.28515625" style="20" customWidth="1"/>
    <col min="5" max="5" width="8.5703125" style="5" customWidth="1"/>
    <col min="6" max="6" width="6.140625" style="6" customWidth="1"/>
    <col min="7" max="7" width="11.5703125" style="8" customWidth="1"/>
    <col min="8" max="8" width="14" style="6" customWidth="1"/>
    <col min="9" max="9" width="11.5703125" style="8" bestFit="1" customWidth="1"/>
    <col min="10" max="10" width="9.140625" style="8"/>
    <col min="11" max="16384" width="9.140625" style="2"/>
  </cols>
  <sheetData>
    <row r="7" spans="1:8" ht="5.25" customHeight="1" x14ac:dyDescent="0.25"/>
    <row r="8" spans="1:8" ht="18.75" x14ac:dyDescent="0.3">
      <c r="A8" s="58" t="s">
        <v>22</v>
      </c>
      <c r="B8" s="1"/>
      <c r="C8" s="17"/>
      <c r="D8" s="17"/>
      <c r="H8" s="7">
        <v>44756</v>
      </c>
    </row>
    <row r="9" spans="1:8" x14ac:dyDescent="0.25">
      <c r="A9" s="1"/>
      <c r="B9" s="1"/>
      <c r="C9" s="17"/>
      <c r="D9" s="17"/>
      <c r="H9" s="7"/>
    </row>
    <row r="10" spans="1:8" ht="21" x14ac:dyDescent="0.35">
      <c r="A10" s="39" t="s">
        <v>21</v>
      </c>
      <c r="B10" s="39"/>
      <c r="C10" s="39"/>
      <c r="D10" s="39"/>
      <c r="E10" s="39"/>
      <c r="F10" s="39"/>
      <c r="G10" s="39"/>
      <c r="H10" s="39"/>
    </row>
    <row r="11" spans="1:8" x14ac:dyDescent="0.25">
      <c r="A11" s="38"/>
      <c r="B11" s="38"/>
      <c r="C11" s="38"/>
      <c r="D11" s="38"/>
      <c r="E11" s="38"/>
      <c r="F11" s="38"/>
      <c r="G11" s="38"/>
      <c r="H11" s="38"/>
    </row>
    <row r="12" spans="1:8" ht="23.25" x14ac:dyDescent="0.35">
      <c r="A12" s="33" t="s">
        <v>23</v>
      </c>
      <c r="B12" s="33"/>
      <c r="C12" s="33"/>
      <c r="D12" s="33"/>
      <c r="E12" s="33"/>
      <c r="F12" s="33"/>
      <c r="G12" s="33"/>
      <c r="H12" s="33"/>
    </row>
    <row r="13" spans="1:8" ht="5.25" customHeight="1" x14ac:dyDescent="0.25"/>
    <row r="14" spans="1:8" ht="5.25" customHeight="1" x14ac:dyDescent="0.25"/>
    <row r="15" spans="1:8" ht="5.25" customHeight="1" x14ac:dyDescent="0.25"/>
    <row r="16" spans="1:8" ht="5.25" customHeight="1" thickBot="1" x14ac:dyDescent="0.3"/>
    <row r="17" spans="1:10" ht="45.75" customHeight="1" thickBot="1" x14ac:dyDescent="0.3">
      <c r="A17" s="35" t="s">
        <v>24</v>
      </c>
      <c r="B17" s="36"/>
      <c r="C17" s="36"/>
      <c r="D17" s="36"/>
      <c r="E17" s="36"/>
      <c r="F17" s="36"/>
      <c r="G17" s="36"/>
      <c r="H17" s="37"/>
    </row>
    <row r="18" spans="1:10" s="3" customFormat="1" ht="31.5" x14ac:dyDescent="0.25">
      <c r="A18" s="11" t="s">
        <v>0</v>
      </c>
      <c r="B18" s="11" t="s">
        <v>1</v>
      </c>
      <c r="C18" s="11" t="s">
        <v>29</v>
      </c>
      <c r="D18" s="11" t="s">
        <v>33</v>
      </c>
      <c r="E18" s="11" t="s">
        <v>2</v>
      </c>
      <c r="F18" s="11" t="s">
        <v>3</v>
      </c>
      <c r="G18" s="12" t="s">
        <v>8</v>
      </c>
      <c r="H18" s="11" t="s">
        <v>9</v>
      </c>
      <c r="I18" s="19"/>
      <c r="J18" s="19"/>
    </row>
    <row r="19" spans="1:10" s="43" customFormat="1" ht="63" x14ac:dyDescent="0.25">
      <c r="A19" s="40"/>
      <c r="B19" s="48" t="s">
        <v>31</v>
      </c>
      <c r="C19" s="40"/>
      <c r="D19" s="40"/>
      <c r="E19" s="40"/>
      <c r="F19" s="40"/>
      <c r="G19" s="41"/>
      <c r="H19" s="40"/>
      <c r="I19" s="42"/>
      <c r="J19" s="42"/>
    </row>
    <row r="20" spans="1:10" s="43" customFormat="1" ht="31.5" x14ac:dyDescent="0.25">
      <c r="A20" s="40"/>
      <c r="B20" s="48" t="s">
        <v>25</v>
      </c>
      <c r="C20" s="40"/>
      <c r="D20" s="40"/>
      <c r="E20" s="40"/>
      <c r="F20" s="40"/>
      <c r="G20" s="41"/>
      <c r="H20" s="40"/>
      <c r="I20" s="42"/>
      <c r="J20" s="42"/>
    </row>
    <row r="21" spans="1:10" s="43" customFormat="1" x14ac:dyDescent="0.25">
      <c r="A21" s="40"/>
      <c r="B21" s="48" t="s">
        <v>26</v>
      </c>
      <c r="C21" s="40"/>
      <c r="D21" s="40"/>
      <c r="E21" s="40"/>
      <c r="F21" s="40"/>
      <c r="G21" s="41"/>
      <c r="H21" s="40"/>
      <c r="I21" s="42"/>
      <c r="J21" s="42"/>
    </row>
    <row r="22" spans="1:10" s="43" customFormat="1" x14ac:dyDescent="0.25">
      <c r="A22" s="40"/>
      <c r="B22" s="48" t="s">
        <v>27</v>
      </c>
      <c r="C22" s="40"/>
      <c r="D22" s="40"/>
      <c r="E22" s="40"/>
      <c r="F22" s="40"/>
      <c r="G22" s="41"/>
      <c r="H22" s="40"/>
      <c r="I22" s="42"/>
      <c r="J22" s="42"/>
    </row>
    <row r="23" spans="1:10" s="43" customFormat="1" x14ac:dyDescent="0.25">
      <c r="A23" s="40"/>
      <c r="B23" s="48" t="s">
        <v>28</v>
      </c>
      <c r="C23" s="40"/>
      <c r="D23" s="40"/>
      <c r="E23" s="40"/>
      <c r="F23" s="40"/>
      <c r="G23" s="41"/>
      <c r="H23" s="40"/>
      <c r="I23" s="42"/>
      <c r="J23" s="42"/>
    </row>
    <row r="24" spans="1:10" s="43" customFormat="1" x14ac:dyDescent="0.25">
      <c r="A24" s="40">
        <v>1</v>
      </c>
      <c r="B24" s="48" t="s">
        <v>30</v>
      </c>
      <c r="C24" s="40">
        <v>8</v>
      </c>
      <c r="D24" s="40" t="s">
        <v>34</v>
      </c>
      <c r="E24" s="40">
        <v>1</v>
      </c>
      <c r="F24" s="40" t="s">
        <v>54</v>
      </c>
      <c r="G24" s="41">
        <v>28423</v>
      </c>
      <c r="H24" s="49">
        <f>G24*E24</f>
        <v>28423</v>
      </c>
      <c r="I24" s="42"/>
      <c r="J24" s="42"/>
    </row>
    <row r="25" spans="1:10" s="43" customFormat="1" x14ac:dyDescent="0.25">
      <c r="A25" s="40">
        <v>2</v>
      </c>
      <c r="B25" s="48" t="s">
        <v>30</v>
      </c>
      <c r="C25" s="40">
        <v>8</v>
      </c>
      <c r="D25" s="40" t="s">
        <v>35</v>
      </c>
      <c r="E25" s="40">
        <v>1</v>
      </c>
      <c r="F25" s="40" t="s">
        <v>54</v>
      </c>
      <c r="G25" s="41">
        <v>28423</v>
      </c>
      <c r="H25" s="49">
        <f t="shared" ref="H25:H57" si="0">G25*E25</f>
        <v>28423</v>
      </c>
      <c r="I25" s="42"/>
      <c r="J25" s="42"/>
    </row>
    <row r="26" spans="1:10" s="43" customFormat="1" x14ac:dyDescent="0.25">
      <c r="A26" s="40">
        <v>3</v>
      </c>
      <c r="B26" s="48" t="s">
        <v>30</v>
      </c>
      <c r="C26" s="40">
        <v>6</v>
      </c>
      <c r="D26" s="40" t="s">
        <v>36</v>
      </c>
      <c r="E26" s="40">
        <v>1</v>
      </c>
      <c r="F26" s="40" t="s">
        <v>54</v>
      </c>
      <c r="G26" s="41">
        <v>25817</v>
      </c>
      <c r="H26" s="49">
        <f t="shared" si="0"/>
        <v>25817</v>
      </c>
      <c r="I26" s="42"/>
      <c r="J26" s="42"/>
    </row>
    <row r="27" spans="1:10" s="43" customFormat="1" x14ac:dyDescent="0.25">
      <c r="A27" s="40">
        <v>4</v>
      </c>
      <c r="B27" s="48" t="s">
        <v>30</v>
      </c>
      <c r="C27" s="40">
        <v>8</v>
      </c>
      <c r="D27" s="40" t="s">
        <v>37</v>
      </c>
      <c r="E27" s="40">
        <v>1</v>
      </c>
      <c r="F27" s="40" t="s">
        <v>54</v>
      </c>
      <c r="G27" s="41">
        <v>28423</v>
      </c>
      <c r="H27" s="49">
        <f t="shared" si="0"/>
        <v>28423</v>
      </c>
      <c r="I27" s="42"/>
      <c r="J27" s="42"/>
    </row>
    <row r="28" spans="1:10" s="43" customFormat="1" x14ac:dyDescent="0.25">
      <c r="A28" s="40">
        <v>5</v>
      </c>
      <c r="B28" s="48" t="s">
        <v>30</v>
      </c>
      <c r="C28" s="40">
        <v>7</v>
      </c>
      <c r="D28" s="40" t="s">
        <v>38</v>
      </c>
      <c r="E28" s="40">
        <v>3</v>
      </c>
      <c r="F28" s="40" t="s">
        <v>54</v>
      </c>
      <c r="G28" s="41">
        <v>26765</v>
      </c>
      <c r="H28" s="49">
        <f t="shared" si="0"/>
        <v>80295</v>
      </c>
      <c r="I28" s="42"/>
      <c r="J28" s="42"/>
    </row>
    <row r="29" spans="1:10" s="43" customFormat="1" x14ac:dyDescent="0.25">
      <c r="A29" s="40">
        <v>6</v>
      </c>
      <c r="B29" s="48" t="s">
        <v>30</v>
      </c>
      <c r="C29" s="40">
        <v>10</v>
      </c>
      <c r="D29" s="40" t="s">
        <v>39</v>
      </c>
      <c r="E29" s="40">
        <v>1</v>
      </c>
      <c r="F29" s="40" t="s">
        <v>54</v>
      </c>
      <c r="G29" s="41">
        <v>32118</v>
      </c>
      <c r="H29" s="49">
        <f t="shared" si="0"/>
        <v>32118</v>
      </c>
      <c r="I29" s="42"/>
      <c r="J29" s="42"/>
    </row>
    <row r="30" spans="1:10" s="43" customFormat="1" x14ac:dyDescent="0.25">
      <c r="A30" s="40">
        <v>7</v>
      </c>
      <c r="B30" s="48" t="s">
        <v>30</v>
      </c>
      <c r="C30" s="40">
        <v>6</v>
      </c>
      <c r="D30" s="40" t="s">
        <v>40</v>
      </c>
      <c r="E30" s="40">
        <v>1</v>
      </c>
      <c r="F30" s="40" t="s">
        <v>54</v>
      </c>
      <c r="G30" s="41">
        <v>25817</v>
      </c>
      <c r="H30" s="49">
        <f t="shared" si="0"/>
        <v>25817</v>
      </c>
      <c r="I30" s="42"/>
      <c r="J30" s="42"/>
    </row>
    <row r="31" spans="1:10" s="43" customFormat="1" x14ac:dyDescent="0.25">
      <c r="A31" s="40">
        <v>8</v>
      </c>
      <c r="B31" s="48" t="s">
        <v>30</v>
      </c>
      <c r="C31" s="40">
        <v>8</v>
      </c>
      <c r="D31" s="40" t="s">
        <v>41</v>
      </c>
      <c r="E31" s="40">
        <v>1</v>
      </c>
      <c r="F31" s="40" t="s">
        <v>54</v>
      </c>
      <c r="G31" s="41">
        <v>28423</v>
      </c>
      <c r="H31" s="49">
        <f t="shared" si="0"/>
        <v>28423</v>
      </c>
      <c r="I31" s="42"/>
      <c r="J31" s="42"/>
    </row>
    <row r="32" spans="1:10" s="43" customFormat="1" x14ac:dyDescent="0.25">
      <c r="A32" s="40">
        <v>9</v>
      </c>
      <c r="B32" s="48" t="s">
        <v>30</v>
      </c>
      <c r="C32" s="40">
        <v>7</v>
      </c>
      <c r="D32" s="40" t="s">
        <v>42</v>
      </c>
      <c r="E32" s="40">
        <v>2</v>
      </c>
      <c r="F32" s="40" t="s">
        <v>54</v>
      </c>
      <c r="G32" s="41">
        <v>26765</v>
      </c>
      <c r="H32" s="49">
        <f t="shared" si="0"/>
        <v>53530</v>
      </c>
      <c r="I32" s="42"/>
      <c r="J32" s="42"/>
    </row>
    <row r="33" spans="1:10" s="43" customFormat="1" x14ac:dyDescent="0.25">
      <c r="A33" s="40">
        <v>10</v>
      </c>
      <c r="B33" s="48" t="s">
        <v>30</v>
      </c>
      <c r="C33" s="40">
        <v>5</v>
      </c>
      <c r="D33" s="40" t="s">
        <v>43</v>
      </c>
      <c r="E33" s="40">
        <v>1</v>
      </c>
      <c r="F33" s="40" t="s">
        <v>54</v>
      </c>
      <c r="G33" s="41">
        <v>26575</v>
      </c>
      <c r="H33" s="49">
        <f t="shared" si="0"/>
        <v>26575</v>
      </c>
      <c r="I33" s="42"/>
      <c r="J33" s="42"/>
    </row>
    <row r="34" spans="1:10" s="43" customFormat="1" x14ac:dyDescent="0.25">
      <c r="A34" s="40">
        <v>11</v>
      </c>
      <c r="B34" s="48" t="s">
        <v>30</v>
      </c>
      <c r="C34" s="40">
        <v>8</v>
      </c>
      <c r="D34" s="40" t="s">
        <v>44</v>
      </c>
      <c r="E34" s="40">
        <v>2</v>
      </c>
      <c r="F34" s="40" t="s">
        <v>54</v>
      </c>
      <c r="G34" s="41">
        <v>28423</v>
      </c>
      <c r="H34" s="49">
        <f t="shared" si="0"/>
        <v>56846</v>
      </c>
      <c r="I34" s="42"/>
      <c r="J34" s="42"/>
    </row>
    <row r="35" spans="1:10" s="43" customFormat="1" x14ac:dyDescent="0.25">
      <c r="A35" s="40">
        <v>12</v>
      </c>
      <c r="B35" s="48" t="s">
        <v>30</v>
      </c>
      <c r="C35" s="40">
        <v>6</v>
      </c>
      <c r="D35" s="40" t="s">
        <v>45</v>
      </c>
      <c r="E35" s="40">
        <v>1</v>
      </c>
      <c r="F35" s="40" t="s">
        <v>54</v>
      </c>
      <c r="G35" s="41">
        <v>25817</v>
      </c>
      <c r="H35" s="49">
        <f t="shared" si="0"/>
        <v>25817</v>
      </c>
      <c r="I35" s="42"/>
      <c r="J35" s="42"/>
    </row>
    <row r="36" spans="1:10" s="43" customFormat="1" x14ac:dyDescent="0.25">
      <c r="A36" s="40"/>
      <c r="B36" s="48" t="s">
        <v>32</v>
      </c>
      <c r="C36" s="40"/>
      <c r="D36" s="40"/>
      <c r="E36" s="40"/>
      <c r="F36" s="40"/>
      <c r="G36" s="41"/>
      <c r="H36" s="49">
        <f t="shared" si="0"/>
        <v>0</v>
      </c>
      <c r="I36" s="42"/>
      <c r="J36" s="42"/>
    </row>
    <row r="37" spans="1:10" s="43" customFormat="1" x14ac:dyDescent="0.25">
      <c r="A37" s="40">
        <v>1</v>
      </c>
      <c r="B37" s="48" t="s">
        <v>30</v>
      </c>
      <c r="C37" s="40">
        <v>5</v>
      </c>
      <c r="D37" s="40" t="s">
        <v>34</v>
      </c>
      <c r="E37" s="40">
        <v>1</v>
      </c>
      <c r="F37" s="40" t="s">
        <v>54</v>
      </c>
      <c r="G37" s="41">
        <v>26575</v>
      </c>
      <c r="H37" s="49">
        <f t="shared" si="0"/>
        <v>26575</v>
      </c>
      <c r="I37" s="42"/>
      <c r="J37" s="42"/>
    </row>
    <row r="38" spans="1:10" s="43" customFormat="1" x14ac:dyDescent="0.25">
      <c r="A38" s="40">
        <v>2</v>
      </c>
      <c r="B38" s="48" t="s">
        <v>30</v>
      </c>
      <c r="C38" s="40">
        <v>6</v>
      </c>
      <c r="D38" s="40" t="s">
        <v>35</v>
      </c>
      <c r="E38" s="40">
        <v>1</v>
      </c>
      <c r="F38" s="40" t="s">
        <v>54</v>
      </c>
      <c r="G38" s="41">
        <v>25817</v>
      </c>
      <c r="H38" s="49">
        <f t="shared" si="0"/>
        <v>25817</v>
      </c>
      <c r="I38" s="42"/>
      <c r="J38" s="42"/>
    </row>
    <row r="39" spans="1:10" s="43" customFormat="1" x14ac:dyDescent="0.25">
      <c r="A39" s="40">
        <v>3</v>
      </c>
      <c r="B39" s="48" t="s">
        <v>30</v>
      </c>
      <c r="C39" s="40">
        <v>8</v>
      </c>
      <c r="D39" s="40" t="s">
        <v>36</v>
      </c>
      <c r="E39" s="40">
        <v>2</v>
      </c>
      <c r="F39" s="40" t="s">
        <v>54</v>
      </c>
      <c r="G39" s="41">
        <v>28423</v>
      </c>
      <c r="H39" s="49">
        <f t="shared" si="0"/>
        <v>56846</v>
      </c>
      <c r="I39" s="42"/>
      <c r="J39" s="42"/>
    </row>
    <row r="40" spans="1:10" s="43" customFormat="1" x14ac:dyDescent="0.25">
      <c r="A40" s="40">
        <v>4</v>
      </c>
      <c r="B40" s="48" t="s">
        <v>30</v>
      </c>
      <c r="C40" s="40">
        <v>7</v>
      </c>
      <c r="D40" s="40" t="s">
        <v>37</v>
      </c>
      <c r="E40" s="40">
        <v>1</v>
      </c>
      <c r="F40" s="40" t="s">
        <v>54</v>
      </c>
      <c r="G40" s="41">
        <v>26765</v>
      </c>
      <c r="H40" s="49">
        <f t="shared" si="0"/>
        <v>26765</v>
      </c>
      <c r="I40" s="42"/>
      <c r="J40" s="42"/>
    </row>
    <row r="41" spans="1:10" s="43" customFormat="1" x14ac:dyDescent="0.25">
      <c r="A41" s="40">
        <v>5</v>
      </c>
      <c r="B41" s="48" t="s">
        <v>30</v>
      </c>
      <c r="C41" s="40">
        <v>6</v>
      </c>
      <c r="D41" s="40" t="s">
        <v>38</v>
      </c>
      <c r="E41" s="40">
        <v>2</v>
      </c>
      <c r="F41" s="40" t="s">
        <v>54</v>
      </c>
      <c r="G41" s="41">
        <v>25817</v>
      </c>
      <c r="H41" s="49">
        <f t="shared" si="0"/>
        <v>51634</v>
      </c>
      <c r="I41" s="42"/>
      <c r="J41" s="42"/>
    </row>
    <row r="42" spans="1:10" s="43" customFormat="1" x14ac:dyDescent="0.25">
      <c r="A42" s="40">
        <v>6</v>
      </c>
      <c r="B42" s="48" t="s">
        <v>30</v>
      </c>
      <c r="C42" s="40">
        <v>7</v>
      </c>
      <c r="D42" s="40" t="s">
        <v>39</v>
      </c>
      <c r="E42" s="40">
        <v>2</v>
      </c>
      <c r="F42" s="40" t="s">
        <v>54</v>
      </c>
      <c r="G42" s="41">
        <v>26765</v>
      </c>
      <c r="H42" s="49">
        <f t="shared" si="0"/>
        <v>53530</v>
      </c>
      <c r="I42" s="42"/>
      <c r="J42" s="42"/>
    </row>
    <row r="43" spans="1:10" s="43" customFormat="1" x14ac:dyDescent="0.25">
      <c r="A43" s="40">
        <v>7</v>
      </c>
      <c r="B43" s="48" t="s">
        <v>30</v>
      </c>
      <c r="C43" s="40">
        <v>10</v>
      </c>
      <c r="D43" s="40" t="s">
        <v>40</v>
      </c>
      <c r="E43" s="40">
        <v>1</v>
      </c>
      <c r="F43" s="40" t="s">
        <v>54</v>
      </c>
      <c r="G43" s="41">
        <v>32118</v>
      </c>
      <c r="H43" s="49">
        <f t="shared" si="0"/>
        <v>32118</v>
      </c>
      <c r="I43" s="42"/>
      <c r="J43" s="42"/>
    </row>
    <row r="44" spans="1:10" s="43" customFormat="1" x14ac:dyDescent="0.25">
      <c r="A44" s="40">
        <v>8</v>
      </c>
      <c r="B44" s="48" t="s">
        <v>30</v>
      </c>
      <c r="C44" s="40">
        <v>8</v>
      </c>
      <c r="D44" s="40" t="s">
        <v>41</v>
      </c>
      <c r="E44" s="40">
        <v>1</v>
      </c>
      <c r="F44" s="40" t="s">
        <v>54</v>
      </c>
      <c r="G44" s="41">
        <v>28423</v>
      </c>
      <c r="H44" s="49">
        <f t="shared" si="0"/>
        <v>28423</v>
      </c>
      <c r="I44" s="42"/>
      <c r="J44" s="42"/>
    </row>
    <row r="45" spans="1:10" s="43" customFormat="1" x14ac:dyDescent="0.25">
      <c r="A45" s="40">
        <v>9</v>
      </c>
      <c r="B45" s="48" t="s">
        <v>30</v>
      </c>
      <c r="C45" s="40">
        <v>6</v>
      </c>
      <c r="D45" s="40" t="s">
        <v>42</v>
      </c>
      <c r="E45" s="40">
        <v>1</v>
      </c>
      <c r="F45" s="40" t="s">
        <v>54</v>
      </c>
      <c r="G45" s="41">
        <v>25817</v>
      </c>
      <c r="H45" s="49">
        <f t="shared" si="0"/>
        <v>25817</v>
      </c>
      <c r="I45" s="42"/>
      <c r="J45" s="42"/>
    </row>
    <row r="46" spans="1:10" s="43" customFormat="1" x14ac:dyDescent="0.25">
      <c r="A46" s="40">
        <v>10</v>
      </c>
      <c r="B46" s="48" t="s">
        <v>30</v>
      </c>
      <c r="C46" s="40">
        <v>9</v>
      </c>
      <c r="D46" s="40" t="s">
        <v>43</v>
      </c>
      <c r="E46" s="40">
        <v>1</v>
      </c>
      <c r="F46" s="40" t="s">
        <v>54</v>
      </c>
      <c r="G46" s="41">
        <v>30934</v>
      </c>
      <c r="H46" s="49">
        <f t="shared" si="0"/>
        <v>30934</v>
      </c>
      <c r="I46" s="42"/>
      <c r="J46" s="42"/>
    </row>
    <row r="47" spans="1:10" s="43" customFormat="1" x14ac:dyDescent="0.25">
      <c r="A47" s="40">
        <v>11</v>
      </c>
      <c r="B47" s="48" t="s">
        <v>30</v>
      </c>
      <c r="C47" s="40">
        <v>6</v>
      </c>
      <c r="D47" s="40" t="s">
        <v>44</v>
      </c>
      <c r="E47" s="40">
        <v>1</v>
      </c>
      <c r="F47" s="40" t="s">
        <v>54</v>
      </c>
      <c r="G47" s="41">
        <v>25817</v>
      </c>
      <c r="H47" s="49">
        <f t="shared" si="0"/>
        <v>25817</v>
      </c>
      <c r="I47" s="42"/>
      <c r="J47" s="42"/>
    </row>
    <row r="48" spans="1:10" s="43" customFormat="1" x14ac:dyDescent="0.25">
      <c r="A48" s="40">
        <v>12</v>
      </c>
      <c r="B48" s="48" t="s">
        <v>30</v>
      </c>
      <c r="C48" s="40">
        <v>6</v>
      </c>
      <c r="D48" s="40" t="s">
        <v>45</v>
      </c>
      <c r="E48" s="40">
        <v>1</v>
      </c>
      <c r="F48" s="40" t="s">
        <v>54</v>
      </c>
      <c r="G48" s="41">
        <v>25817</v>
      </c>
      <c r="H48" s="49">
        <f t="shared" si="0"/>
        <v>25817</v>
      </c>
      <c r="I48" s="42"/>
      <c r="J48" s="42"/>
    </row>
    <row r="49" spans="1:10" s="43" customFormat="1" x14ac:dyDescent="0.25">
      <c r="A49" s="40">
        <v>13</v>
      </c>
      <c r="B49" s="48" t="s">
        <v>30</v>
      </c>
      <c r="C49" s="40">
        <v>6</v>
      </c>
      <c r="D49" s="40" t="s">
        <v>46</v>
      </c>
      <c r="E49" s="40">
        <v>1</v>
      </c>
      <c r="F49" s="40" t="s">
        <v>54</v>
      </c>
      <c r="G49" s="41">
        <v>25817</v>
      </c>
      <c r="H49" s="49">
        <f t="shared" si="0"/>
        <v>25817</v>
      </c>
      <c r="I49" s="42"/>
      <c r="J49" s="42"/>
    </row>
    <row r="50" spans="1:10" s="47" customFormat="1" x14ac:dyDescent="0.25">
      <c r="A50" s="40">
        <v>14</v>
      </c>
      <c r="B50" s="48" t="s">
        <v>30</v>
      </c>
      <c r="C50" s="40">
        <v>7</v>
      </c>
      <c r="D50" s="40" t="s">
        <v>47</v>
      </c>
      <c r="E50" s="45">
        <v>1</v>
      </c>
      <c r="F50" s="40" t="s">
        <v>54</v>
      </c>
      <c r="G50" s="9">
        <v>26765</v>
      </c>
      <c r="H50" s="49">
        <f t="shared" si="0"/>
        <v>26765</v>
      </c>
      <c r="I50" s="46"/>
      <c r="J50" s="46"/>
    </row>
    <row r="51" spans="1:10" s="47" customFormat="1" x14ac:dyDescent="0.25">
      <c r="A51" s="40">
        <v>15</v>
      </c>
      <c r="B51" s="48" t="s">
        <v>30</v>
      </c>
      <c r="C51" s="40">
        <v>6</v>
      </c>
      <c r="D51" s="40" t="s">
        <v>48</v>
      </c>
      <c r="E51" s="45">
        <v>1</v>
      </c>
      <c r="F51" s="40" t="s">
        <v>54</v>
      </c>
      <c r="G51" s="9">
        <v>26765</v>
      </c>
      <c r="H51" s="49">
        <f t="shared" si="0"/>
        <v>26765</v>
      </c>
      <c r="I51" s="46"/>
      <c r="J51" s="46"/>
    </row>
    <row r="52" spans="1:10" s="47" customFormat="1" x14ac:dyDescent="0.25">
      <c r="A52" s="40">
        <v>16</v>
      </c>
      <c r="B52" s="48" t="s">
        <v>30</v>
      </c>
      <c r="C52" s="40">
        <v>6</v>
      </c>
      <c r="D52" s="40" t="s">
        <v>49</v>
      </c>
      <c r="E52" s="45">
        <v>1</v>
      </c>
      <c r="F52" s="40" t="s">
        <v>54</v>
      </c>
      <c r="G52" s="9">
        <v>25817</v>
      </c>
      <c r="H52" s="49">
        <f t="shared" si="0"/>
        <v>25817</v>
      </c>
      <c r="I52" s="46"/>
      <c r="J52" s="46"/>
    </row>
    <row r="53" spans="1:10" s="47" customFormat="1" x14ac:dyDescent="0.25">
      <c r="A53" s="40">
        <v>17</v>
      </c>
      <c r="B53" s="48" t="s">
        <v>30</v>
      </c>
      <c r="C53" s="45"/>
      <c r="D53" s="40" t="s">
        <v>50</v>
      </c>
      <c r="E53" s="45">
        <v>1</v>
      </c>
      <c r="F53" s="40" t="s">
        <v>54</v>
      </c>
      <c r="G53" s="9">
        <v>25817</v>
      </c>
      <c r="H53" s="49">
        <f t="shared" si="0"/>
        <v>25817</v>
      </c>
      <c r="I53" s="46"/>
      <c r="J53" s="46"/>
    </row>
    <row r="54" spans="1:10" s="47" customFormat="1" x14ac:dyDescent="0.25">
      <c r="A54" s="44"/>
      <c r="B54" s="48"/>
      <c r="C54" s="45"/>
      <c r="D54" s="45"/>
      <c r="E54" s="45"/>
      <c r="F54" s="40"/>
      <c r="G54" s="9"/>
      <c r="H54" s="49">
        <f t="shared" si="0"/>
        <v>0</v>
      </c>
      <c r="I54" s="46"/>
      <c r="J54" s="46"/>
    </row>
    <row r="55" spans="1:10" s="47" customFormat="1" ht="47.25" x14ac:dyDescent="0.25">
      <c r="A55" s="44">
        <v>18</v>
      </c>
      <c r="B55" s="48" t="s">
        <v>51</v>
      </c>
      <c r="C55" s="45"/>
      <c r="D55" s="45"/>
      <c r="E55" s="45">
        <v>36</v>
      </c>
      <c r="F55" s="40" t="s">
        <v>54</v>
      </c>
      <c r="G55" s="9">
        <v>72493</v>
      </c>
      <c r="H55" s="49">
        <f t="shared" si="0"/>
        <v>2609748</v>
      </c>
      <c r="I55" s="46"/>
      <c r="J55" s="46"/>
    </row>
    <row r="56" spans="1:10" s="47" customFormat="1" ht="47.25" x14ac:dyDescent="0.25">
      <c r="A56" s="44">
        <v>19</v>
      </c>
      <c r="B56" s="48" t="s">
        <v>52</v>
      </c>
      <c r="C56" s="45"/>
      <c r="D56" s="45"/>
      <c r="E56" s="45">
        <v>36</v>
      </c>
      <c r="F56" s="40" t="s">
        <v>54</v>
      </c>
      <c r="G56" s="9">
        <v>22277</v>
      </c>
      <c r="H56" s="49">
        <f t="shared" si="0"/>
        <v>801972</v>
      </c>
      <c r="I56" s="46"/>
      <c r="J56" s="46"/>
    </row>
    <row r="57" spans="1:10" s="47" customFormat="1" ht="31.5" x14ac:dyDescent="0.25">
      <c r="A57" s="44">
        <v>20</v>
      </c>
      <c r="B57" s="48" t="s">
        <v>53</v>
      </c>
      <c r="C57" s="45"/>
      <c r="D57" s="45"/>
      <c r="E57" s="45">
        <v>4</v>
      </c>
      <c r="F57" s="40" t="s">
        <v>54</v>
      </c>
      <c r="G57" s="9">
        <v>70000</v>
      </c>
      <c r="H57" s="49">
        <f t="shared" si="0"/>
        <v>280000</v>
      </c>
      <c r="I57" s="46"/>
      <c r="J57" s="46"/>
    </row>
    <row r="58" spans="1:10" s="3" customFormat="1" ht="18" customHeight="1" x14ac:dyDescent="0.25">
      <c r="A58" s="4"/>
      <c r="B58" s="4"/>
      <c r="C58" s="21">
        <v>6</v>
      </c>
      <c r="D58" s="21"/>
      <c r="E58" s="34" t="s">
        <v>4</v>
      </c>
      <c r="F58" s="34"/>
      <c r="G58" s="34"/>
      <c r="H58" s="18">
        <f>SUM(H19:H57)</f>
        <v>4673301</v>
      </c>
      <c r="I58" s="19"/>
      <c r="J58" s="19"/>
    </row>
    <row r="59" spans="1:10" s="3" customFormat="1" ht="18" customHeight="1" x14ac:dyDescent="0.25">
      <c r="A59" s="4"/>
      <c r="B59" s="4"/>
      <c r="C59" s="21"/>
      <c r="D59" s="21"/>
      <c r="E59" s="34" t="s">
        <v>58</v>
      </c>
      <c r="F59" s="34"/>
      <c r="G59" s="34"/>
      <c r="H59" s="18">
        <v>567301</v>
      </c>
      <c r="I59" s="19"/>
      <c r="J59" s="19"/>
    </row>
    <row r="60" spans="1:10" s="3" customFormat="1" ht="18" customHeight="1" x14ac:dyDescent="0.25">
      <c r="A60" s="4"/>
      <c r="B60" s="4"/>
      <c r="C60" s="21"/>
      <c r="D60" s="21"/>
      <c r="E60" s="34" t="s">
        <v>59</v>
      </c>
      <c r="F60" s="34"/>
      <c r="G60" s="34"/>
      <c r="H60" s="18">
        <f>H58-H59</f>
        <v>4106000</v>
      </c>
      <c r="I60" s="19"/>
      <c r="J60" s="19"/>
    </row>
    <row r="61" spans="1:10" s="3" customFormat="1" ht="47.25" x14ac:dyDescent="0.25">
      <c r="A61" s="53">
        <v>21</v>
      </c>
      <c r="B61" s="50" t="s">
        <v>55</v>
      </c>
      <c r="C61" s="51"/>
      <c r="D61" s="51"/>
      <c r="E61" s="52">
        <v>1</v>
      </c>
      <c r="F61" s="52" t="s">
        <v>56</v>
      </c>
      <c r="G61" s="9">
        <v>120000</v>
      </c>
      <c r="H61" s="49">
        <f t="shared" ref="H61" si="1">G61*E61</f>
        <v>120000</v>
      </c>
      <c r="I61" s="19"/>
      <c r="J61" s="19"/>
    </row>
    <row r="62" spans="1:10" s="3" customFormat="1" ht="18" customHeight="1" x14ac:dyDescent="0.25">
      <c r="A62" s="4"/>
      <c r="B62" s="4"/>
      <c r="C62" s="21"/>
      <c r="D62" s="21"/>
      <c r="E62" s="34" t="s">
        <v>57</v>
      </c>
      <c r="F62" s="34"/>
      <c r="G62" s="34"/>
      <c r="H62" s="18">
        <f>H61+H60</f>
        <v>4226000</v>
      </c>
      <c r="I62" s="19"/>
      <c r="J62" s="19"/>
    </row>
    <row r="63" spans="1:10" s="43" customFormat="1" ht="18" customHeight="1" x14ac:dyDescent="0.25">
      <c r="A63" s="54"/>
      <c r="B63" s="54"/>
      <c r="C63" s="55"/>
      <c r="D63" s="55"/>
      <c r="E63" s="56"/>
      <c r="F63" s="56"/>
      <c r="G63" s="56"/>
      <c r="H63" s="57"/>
      <c r="I63" s="42"/>
      <c r="J63" s="42"/>
    </row>
    <row r="65" spans="1:10" ht="15" hidden="1" customHeight="1" x14ac:dyDescent="0.3">
      <c r="A65" s="10" t="s">
        <v>5</v>
      </c>
    </row>
    <row r="66" spans="1:10" ht="15" hidden="1" customHeight="1" x14ac:dyDescent="0.25">
      <c r="A66" t="s">
        <v>10</v>
      </c>
    </row>
    <row r="67" spans="1:10" ht="15" hidden="1" customHeight="1" x14ac:dyDescent="0.25">
      <c r="A67" s="32" t="s">
        <v>11</v>
      </c>
      <c r="B67" s="32"/>
      <c r="C67" s="32"/>
      <c r="D67" s="32"/>
      <c r="E67" s="32"/>
      <c r="F67" s="32"/>
      <c r="G67" s="32"/>
      <c r="H67" s="32"/>
    </row>
    <row r="68" spans="1:10" ht="15" hidden="1" customHeight="1" x14ac:dyDescent="0.25">
      <c r="A68" s="32"/>
      <c r="B68" s="32"/>
      <c r="C68" s="32"/>
      <c r="D68" s="32"/>
      <c r="E68" s="32"/>
      <c r="F68" s="32"/>
      <c r="G68" s="32"/>
      <c r="H68" s="32"/>
    </row>
    <row r="69" spans="1:10" ht="15" hidden="1" customHeight="1" x14ac:dyDescent="0.25">
      <c r="A69" t="s">
        <v>14</v>
      </c>
    </row>
    <row r="70" spans="1:10" ht="15" hidden="1" customHeight="1" x14ac:dyDescent="0.25">
      <c r="A70" t="s">
        <v>12</v>
      </c>
    </row>
    <row r="71" spans="1:10" ht="15" hidden="1" customHeight="1" x14ac:dyDescent="0.25">
      <c r="A71" t="s">
        <v>13</v>
      </c>
    </row>
    <row r="72" spans="1:10" ht="15" hidden="1" customHeight="1" x14ac:dyDescent="0.25">
      <c r="A72"/>
    </row>
    <row r="73" spans="1:10" ht="21" customHeight="1" x14ac:dyDescent="0.35">
      <c r="A73" s="13" t="s">
        <v>7</v>
      </c>
      <c r="B73" s="14"/>
      <c r="C73" s="22"/>
      <c r="D73" s="22"/>
      <c r="E73" s="15"/>
      <c r="F73" s="16"/>
    </row>
    <row r="74" spans="1:10" ht="9.75" customHeight="1" x14ac:dyDescent="0.25">
      <c r="A74"/>
    </row>
    <row r="75" spans="1:10" ht="26.25" hidden="1" customHeight="1" x14ac:dyDescent="0.25">
      <c r="A75" t="s">
        <v>18</v>
      </c>
    </row>
    <row r="76" spans="1:10" ht="26.25" hidden="1" customHeight="1" x14ac:dyDescent="0.25">
      <c r="A76" s="27" t="s">
        <v>19</v>
      </c>
      <c r="B76" s="27"/>
      <c r="C76" s="27"/>
      <c r="D76" s="27"/>
      <c r="E76" s="27"/>
      <c r="F76" s="27"/>
      <c r="G76" s="27"/>
      <c r="H76" s="27"/>
    </row>
    <row r="77" spans="1:10" ht="13.5" customHeight="1" x14ac:dyDescent="0.25">
      <c r="A77"/>
    </row>
    <row r="78" spans="1:10" ht="21" customHeight="1" x14ac:dyDescent="0.3">
      <c r="A78" s="1" t="s">
        <v>6</v>
      </c>
    </row>
    <row r="80" spans="1:10" hidden="1" x14ac:dyDescent="0.25">
      <c r="B80" s="28" t="s">
        <v>20</v>
      </c>
      <c r="C80" s="29"/>
      <c r="D80" s="29"/>
      <c r="E80" s="29"/>
      <c r="F80" s="26">
        <v>1000000</v>
      </c>
      <c r="G80" s="26"/>
      <c r="H80" s="8"/>
      <c r="I80" s="2"/>
      <c r="J80" s="2"/>
    </row>
    <row r="81" spans="2:10" hidden="1" x14ac:dyDescent="0.25">
      <c r="B81" s="29"/>
      <c r="C81" s="29"/>
      <c r="D81" s="29"/>
      <c r="E81" s="29"/>
      <c r="F81" s="26"/>
      <c r="G81" s="26"/>
      <c r="H81" s="8"/>
      <c r="I81" s="2"/>
      <c r="J81" s="2"/>
    </row>
    <row r="82" spans="2:10" hidden="1" x14ac:dyDescent="0.25">
      <c r="C82" s="5"/>
      <c r="D82" s="5"/>
      <c r="E82" s="8"/>
      <c r="H82" s="8"/>
      <c r="I82" s="2"/>
      <c r="J82" s="2"/>
    </row>
    <row r="83" spans="2:10" ht="21" hidden="1" x14ac:dyDescent="0.35">
      <c r="B83" s="30"/>
      <c r="C83" s="30"/>
      <c r="D83" s="30"/>
      <c r="E83" s="30"/>
      <c r="H83" s="8"/>
      <c r="I83" s="2"/>
      <c r="J83" s="2"/>
    </row>
    <row r="84" spans="2:10" ht="18.75" hidden="1" x14ac:dyDescent="0.25">
      <c r="C84" s="31" t="s">
        <v>17</v>
      </c>
      <c r="D84" s="31"/>
      <c r="E84" s="31"/>
      <c r="F84" s="31"/>
      <c r="H84" s="8"/>
      <c r="I84" s="2"/>
      <c r="J84" s="2"/>
    </row>
    <row r="85" spans="2:10" ht="28.5" hidden="1" customHeight="1" x14ac:dyDescent="0.25">
      <c r="B85" s="23"/>
      <c r="C85" s="24" t="s">
        <v>15</v>
      </c>
      <c r="D85" s="24"/>
      <c r="E85" s="25"/>
      <c r="F85" s="25"/>
      <c r="H85" s="8"/>
      <c r="I85" s="2"/>
      <c r="J85" s="2"/>
    </row>
    <row r="86" spans="2:10" ht="29.25" hidden="1" customHeight="1" x14ac:dyDescent="0.25">
      <c r="B86" s="23"/>
      <c r="C86" s="24" t="s">
        <v>16</v>
      </c>
      <c r="D86" s="24"/>
      <c r="E86" s="25"/>
      <c r="F86" s="25"/>
      <c r="H86" s="8"/>
      <c r="I86" s="2"/>
      <c r="J86" s="2"/>
    </row>
  </sheetData>
  <mergeCells count="16">
    <mergeCell ref="A67:H68"/>
    <mergeCell ref="A10:H10"/>
    <mergeCell ref="A12:H12"/>
    <mergeCell ref="E58:G58"/>
    <mergeCell ref="A17:H17"/>
    <mergeCell ref="A11:H11"/>
    <mergeCell ref="E59:G59"/>
    <mergeCell ref="E60:G60"/>
    <mergeCell ref="E62:G62"/>
    <mergeCell ref="E86:F86"/>
    <mergeCell ref="F80:G81"/>
    <mergeCell ref="A76:H76"/>
    <mergeCell ref="B80:E81"/>
    <mergeCell ref="B83:E83"/>
    <mergeCell ref="C84:F84"/>
    <mergeCell ref="E85:F85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rowBreaks count="1" manualBreakCount="1">
    <brk id="3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2023-07-14T12:06:03Z</cp:lastPrinted>
  <dcterms:created xsi:type="dcterms:W3CDTF">2017-12-11T08:54:46Z</dcterms:created>
  <dcterms:modified xsi:type="dcterms:W3CDTF">2023-07-14T12:06:08Z</dcterms:modified>
</cp:coreProperties>
</file>