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Pioneer\Projects 2023\Engro\PO\"/>
    </mc:Choice>
  </mc:AlternateContent>
  <xr:revisionPtr revIDLastSave="0" documentId="13_ncr:1_{3F44DFF0-67F5-4294-927C-82023A6CA0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Sheet1!$A$1:$G$59</definedName>
    <definedName name="_xlnm.Print_Titles" localSheetId="0">Sheet1!$26:$26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1" l="1"/>
  <c r="G33" i="1"/>
  <c r="G32" i="1"/>
  <c r="G31" i="1"/>
  <c r="G30" i="1"/>
  <c r="G29" i="1"/>
  <c r="G34" i="1" s="1"/>
  <c r="G28" i="1"/>
  <c r="G27" i="1"/>
  <c r="I27" i="1"/>
  <c r="G35" i="1" l="1"/>
  <c r="G36" i="1" l="1"/>
</calcChain>
</file>

<file path=xl/sharedStrings.xml><?xml version="1.0" encoding="utf-8"?>
<sst xmlns="http://schemas.openxmlformats.org/spreadsheetml/2006/main" count="38" uniqueCount="31">
  <si>
    <t>S No.</t>
  </si>
  <si>
    <t>D e s c r i p t i o n</t>
  </si>
  <si>
    <t>Qty</t>
  </si>
  <si>
    <t>Unit</t>
  </si>
  <si>
    <t>TOTAL:</t>
  </si>
  <si>
    <t>Terms &amp; Conditions</t>
  </si>
  <si>
    <t>Total amount</t>
  </si>
  <si>
    <t>Note: Above PO is subject to approval from the consultant.</t>
  </si>
  <si>
    <t>Rate</t>
  </si>
  <si>
    <t>Amount</t>
  </si>
  <si>
    <t>1) Price is valid only for 60 Days</t>
  </si>
  <si>
    <t>2) 50% advacnce &amp; balance before delivery or option-2 Balance material against balance material delivered against 30 to 40 days PDC.</t>
  </si>
  <si>
    <t xml:space="preserve">4) GST Invoice issue after 3 months </t>
  </si>
  <si>
    <t>5) Above price discount at @ 8% agreed.</t>
  </si>
  <si>
    <t>3) 5 Lacs old outstanding amount settelled with advance.</t>
  </si>
  <si>
    <t xml:space="preserve">PURCHASE ORDER </t>
  </si>
  <si>
    <r>
      <t xml:space="preserve">for </t>
    </r>
    <r>
      <rPr>
        <b/>
        <sz val="14"/>
        <color theme="1"/>
        <rFont val="Calibri"/>
        <family val="2"/>
        <scheme val="minor"/>
      </rPr>
      <t>NATIONAL ENGINEERING SERVICES</t>
    </r>
  </si>
  <si>
    <t>Supply of ERW Black Pipe Plain End for the project (Engro Office Harbour Front Clifton Karachi)</t>
  </si>
  <si>
    <t>M/S International Industries Limited</t>
  </si>
  <si>
    <t>Att: Mr. Shahrukh Mehdi</t>
  </si>
  <si>
    <t>ERW Black pipe Plain End  25mm</t>
  </si>
  <si>
    <t>ERW Black pipe Plain End  32mm</t>
  </si>
  <si>
    <t>ERW Black pipe Plain End  40mm</t>
  </si>
  <si>
    <t>ERW Black pipe Plain End  50mm</t>
  </si>
  <si>
    <t>ERW Black pipe Plain End  65mm</t>
  </si>
  <si>
    <t>ERW Black pipe Plain End  80mm</t>
  </si>
  <si>
    <t>LEN</t>
  </si>
  <si>
    <t>Mtr</t>
  </si>
  <si>
    <t>Discount 4%</t>
  </si>
  <si>
    <t>GST 18%</t>
  </si>
  <si>
    <t>ERW Black pipe Plain End  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</si>
</sst>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4" fontId="5" fillId="0" borderId="0" xfId="1" applyNumberFormat="1" applyFont="1" applyAlignment="1">
      <alignment vertical="center"/>
    </xf>
    <xf numFmtId="164" fontId="3" fillId="0" borderId="1" xfId="1" applyNumberFormat="1" applyFont="1" applyFill="1" applyBorder="1" applyAlignment="1">
      <alignment horizontal="right" vertical="center" shrinkToFit="1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4" fontId="3" fillId="0" borderId="0" xfId="1" applyNumberFormat="1" applyFont="1" applyAlignment="1">
      <alignment horizontal="left" vertical="center"/>
    </xf>
    <xf numFmtId="164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200026</xdr:colOff>
      <xdr:row>62</xdr:row>
      <xdr:rowOff>161925</xdr:rowOff>
    </xdr:from>
    <xdr:to>
      <xdr:col>10</xdr:col>
      <xdr:colOff>200025</xdr:colOff>
      <xdr:row>65</xdr:row>
      <xdr:rowOff>131866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6" y="10763250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25</xdr:row>
      <xdr:rowOff>0</xdr:rowOff>
    </xdr:from>
    <xdr:to>
      <xdr:col>8</xdr:col>
      <xdr:colOff>127000</xdr:colOff>
      <xdr:row>25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10</xdr:col>
      <xdr:colOff>419100</xdr:colOff>
      <xdr:row>53</xdr:row>
      <xdr:rowOff>19050</xdr:rowOff>
    </xdr:from>
    <xdr:to>
      <xdr:col>11</xdr:col>
      <xdr:colOff>150247</xdr:colOff>
      <xdr:row>55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1181100</xdr:colOff>
      <xdr:row>1</xdr:row>
      <xdr:rowOff>76200</xdr:rowOff>
    </xdr:from>
    <xdr:to>
      <xdr:col>4</xdr:col>
      <xdr:colOff>400495</xdr:colOff>
      <xdr:row>6</xdr:row>
      <xdr:rowOff>162077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9B0686-5621-9523-95DD-33FF7A1B0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4000" y="276225"/>
          <a:ext cx="3191320" cy="1086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54"/>
  <sheetViews>
    <sheetView tabSelected="1" topLeftCell="A13" zoomScaleNormal="100" zoomScaleSheetLayoutView="100" workbookViewId="0">
      <selection activeCell="G39" sqref="G39"/>
    </sheetView>
  </sheetViews>
  <sheetFormatPr defaultColWidth="9.140625" defaultRowHeight="15.75" x14ac:dyDescent="0.25"/>
  <cols>
    <col min="1" max="1" width="5.140625" style="2" customWidth="1"/>
    <col min="2" max="2" width="46" style="2" customWidth="1"/>
    <col min="3" max="3" width="7.42578125" style="8" customWidth="1"/>
    <col min="4" max="5" width="6.140625" style="9" customWidth="1"/>
    <col min="6" max="6" width="11.5703125" style="11" customWidth="1"/>
    <col min="7" max="7" width="14" style="9" customWidth="1"/>
    <col min="8" max="8" width="11.5703125" style="11" bestFit="1" customWidth="1"/>
    <col min="9" max="9" width="9.140625" style="11"/>
    <col min="10" max="16384" width="9.140625" style="2"/>
  </cols>
  <sheetData>
    <row r="10" spans="1:7" ht="5.25" customHeight="1" x14ac:dyDescent="0.25"/>
    <row r="11" spans="1:7" ht="5.25" customHeight="1" x14ac:dyDescent="0.25"/>
    <row r="12" spans="1:7" ht="5.25" customHeight="1" x14ac:dyDescent="0.25"/>
    <row r="13" spans="1:7" ht="5.25" customHeight="1" x14ac:dyDescent="0.25"/>
    <row r="14" spans="1:7" x14ac:dyDescent="0.25">
      <c r="A14" s="1" t="s">
        <v>18</v>
      </c>
      <c r="B14" s="1"/>
      <c r="G14" s="10">
        <v>45196</v>
      </c>
    </row>
    <row r="15" spans="1:7" x14ac:dyDescent="0.25">
      <c r="A15" s="1"/>
      <c r="B15" s="1"/>
      <c r="G15" s="10"/>
    </row>
    <row r="16" spans="1:7" x14ac:dyDescent="0.25">
      <c r="A16" s="1"/>
      <c r="B16" s="1"/>
      <c r="G16" s="10"/>
    </row>
    <row r="17" spans="1:9" ht="18.75" x14ac:dyDescent="0.3">
      <c r="A17" s="29" t="s">
        <v>19</v>
      </c>
      <c r="B17" s="29"/>
      <c r="C17" s="29"/>
      <c r="D17" s="29"/>
      <c r="E17" s="29"/>
      <c r="F17" s="29"/>
      <c r="G17" s="29"/>
    </row>
    <row r="18" spans="1:9" x14ac:dyDescent="0.25">
      <c r="A18" s="37"/>
      <c r="B18" s="37"/>
      <c r="C18" s="37"/>
      <c r="D18" s="37"/>
      <c r="E18" s="37"/>
      <c r="F18" s="37"/>
      <c r="G18" s="37"/>
    </row>
    <row r="19" spans="1:9" ht="6" customHeight="1" x14ac:dyDescent="0.25">
      <c r="A19" s="20"/>
      <c r="B19" s="20"/>
      <c r="C19" s="20"/>
      <c r="D19" s="20"/>
      <c r="E19" s="20"/>
      <c r="F19" s="20"/>
      <c r="G19" s="20"/>
    </row>
    <row r="20" spans="1:9" ht="23.25" x14ac:dyDescent="0.35">
      <c r="A20" s="30" t="s">
        <v>15</v>
      </c>
      <c r="B20" s="30"/>
      <c r="C20" s="30"/>
      <c r="D20" s="30"/>
      <c r="E20" s="30"/>
      <c r="F20" s="30"/>
      <c r="G20" s="30"/>
    </row>
    <row r="21" spans="1:9" ht="5.25" customHeight="1" x14ac:dyDescent="0.25"/>
    <row r="22" spans="1:9" ht="5.25" customHeight="1" x14ac:dyDescent="0.25"/>
    <row r="23" spans="1:9" ht="5.25" customHeight="1" x14ac:dyDescent="0.25"/>
    <row r="24" spans="1:9" ht="5.25" customHeight="1" thickBot="1" x14ac:dyDescent="0.3"/>
    <row r="25" spans="1:9" ht="45.75" customHeight="1" thickBot="1" x14ac:dyDescent="0.3">
      <c r="A25" s="34" t="s">
        <v>17</v>
      </c>
      <c r="B25" s="35"/>
      <c r="C25" s="35"/>
      <c r="D25" s="35"/>
      <c r="E25" s="35"/>
      <c r="F25" s="35"/>
      <c r="G25" s="36"/>
    </row>
    <row r="26" spans="1:9" s="3" customFormat="1" ht="31.5" x14ac:dyDescent="0.25">
      <c r="A26" s="14" t="s">
        <v>0</v>
      </c>
      <c r="B26" s="14" t="s">
        <v>1</v>
      </c>
      <c r="C26" s="14" t="s">
        <v>2</v>
      </c>
      <c r="D26" s="14" t="s">
        <v>3</v>
      </c>
      <c r="E26" s="14" t="s">
        <v>27</v>
      </c>
      <c r="F26" s="15" t="s">
        <v>8</v>
      </c>
      <c r="G26" s="14" t="s">
        <v>9</v>
      </c>
      <c r="H26" s="25"/>
      <c r="I26" s="25"/>
    </row>
    <row r="27" spans="1:9" s="4" customFormat="1" ht="49.5" customHeight="1" x14ac:dyDescent="0.25">
      <c r="A27" s="5">
        <v>1</v>
      </c>
      <c r="B27" s="24" t="s">
        <v>20</v>
      </c>
      <c r="C27" s="6">
        <v>41</v>
      </c>
      <c r="D27" s="6" t="s">
        <v>26</v>
      </c>
      <c r="E27" s="6">
        <v>246</v>
      </c>
      <c r="F27" s="12">
        <v>863.48</v>
      </c>
      <c r="G27" s="27">
        <f t="shared" ref="G27:G33" si="0">F27*E27</f>
        <v>212416.08000000002</v>
      </c>
      <c r="H27" s="26"/>
      <c r="I27" s="26">
        <f>174*6</f>
        <v>1044</v>
      </c>
    </row>
    <row r="28" spans="1:9" s="4" customFormat="1" x14ac:dyDescent="0.25">
      <c r="A28" s="5">
        <v>2</v>
      </c>
      <c r="B28" s="24" t="s">
        <v>21</v>
      </c>
      <c r="C28" s="6">
        <v>5</v>
      </c>
      <c r="D28" s="6" t="s">
        <v>26</v>
      </c>
      <c r="E28" s="6">
        <v>30</v>
      </c>
      <c r="F28" s="12">
        <v>1151.9000000000001</v>
      </c>
      <c r="G28" s="27">
        <f t="shared" si="0"/>
        <v>34557</v>
      </c>
      <c r="H28" s="26"/>
      <c r="I28" s="26"/>
    </row>
    <row r="29" spans="1:9" s="4" customFormat="1" x14ac:dyDescent="0.25">
      <c r="A29" s="5">
        <v>3</v>
      </c>
      <c r="B29" s="24" t="s">
        <v>22</v>
      </c>
      <c r="C29" s="6">
        <v>4</v>
      </c>
      <c r="D29" s="6" t="s">
        <v>26</v>
      </c>
      <c r="E29" s="6">
        <v>24</v>
      </c>
      <c r="F29" s="12">
        <v>1340.99</v>
      </c>
      <c r="G29" s="27">
        <f t="shared" si="0"/>
        <v>32183.760000000002</v>
      </c>
      <c r="H29" s="26"/>
      <c r="I29" s="26"/>
    </row>
    <row r="30" spans="1:9" s="4" customFormat="1" x14ac:dyDescent="0.25">
      <c r="A30" s="5">
        <v>4</v>
      </c>
      <c r="B30" s="24" t="s">
        <v>23</v>
      </c>
      <c r="C30" s="6">
        <v>1</v>
      </c>
      <c r="D30" s="6" t="s">
        <v>26</v>
      </c>
      <c r="E30" s="6">
        <v>6</v>
      </c>
      <c r="F30" s="12">
        <v>1796.26</v>
      </c>
      <c r="G30" s="27">
        <f t="shared" si="0"/>
        <v>10777.56</v>
      </c>
      <c r="H30" s="26"/>
      <c r="I30" s="26"/>
    </row>
    <row r="31" spans="1:9" s="4" customFormat="1" x14ac:dyDescent="0.25">
      <c r="A31" s="5">
        <v>5</v>
      </c>
      <c r="B31" s="24" t="s">
        <v>24</v>
      </c>
      <c r="C31" s="6">
        <v>4</v>
      </c>
      <c r="D31" s="6" t="s">
        <v>26</v>
      </c>
      <c r="E31" s="6">
        <v>24</v>
      </c>
      <c r="F31" s="12">
        <v>2924.58</v>
      </c>
      <c r="G31" s="27">
        <f t="shared" si="0"/>
        <v>70189.919999999998</v>
      </c>
      <c r="H31" s="26"/>
      <c r="I31" s="26"/>
    </row>
    <row r="32" spans="1:9" s="4" customFormat="1" x14ac:dyDescent="0.25">
      <c r="A32" s="5">
        <v>6</v>
      </c>
      <c r="B32" s="24" t="s">
        <v>25</v>
      </c>
      <c r="C32" s="6">
        <v>7</v>
      </c>
      <c r="D32" s="6" t="s">
        <v>26</v>
      </c>
      <c r="E32" s="6">
        <v>42</v>
      </c>
      <c r="F32" s="12">
        <v>3718.94</v>
      </c>
      <c r="G32" s="27">
        <f t="shared" si="0"/>
        <v>156195.48000000001</v>
      </c>
      <c r="H32" s="26"/>
      <c r="I32" s="26"/>
    </row>
    <row r="33" spans="1:9" s="4" customFormat="1" x14ac:dyDescent="0.25">
      <c r="A33" s="5">
        <v>7</v>
      </c>
      <c r="B33" s="24" t="s">
        <v>30</v>
      </c>
      <c r="C33" s="6">
        <v>8</v>
      </c>
      <c r="D33" s="6" t="s">
        <v>26</v>
      </c>
      <c r="E33" s="6">
        <v>48</v>
      </c>
      <c r="F33" s="12">
        <v>5414.7</v>
      </c>
      <c r="G33" s="27">
        <f t="shared" si="0"/>
        <v>259905.59999999998</v>
      </c>
      <c r="H33" s="26"/>
      <c r="I33" s="26"/>
    </row>
    <row r="34" spans="1:9" s="3" customFormat="1" ht="24.75" customHeight="1" x14ac:dyDescent="0.25">
      <c r="A34" s="7"/>
      <c r="B34" s="7"/>
      <c r="C34" s="31" t="s">
        <v>4</v>
      </c>
      <c r="D34" s="31"/>
      <c r="E34" s="31"/>
      <c r="F34" s="31"/>
      <c r="G34" s="21">
        <f>SUM(G27:G33)</f>
        <v>776225.4</v>
      </c>
      <c r="H34" s="25"/>
      <c r="I34" s="25"/>
    </row>
    <row r="35" spans="1:9" s="3" customFormat="1" ht="17.45" hidden="1" customHeight="1" x14ac:dyDescent="0.25">
      <c r="A35" s="32" t="s">
        <v>28</v>
      </c>
      <c r="B35" s="32"/>
      <c r="C35" s="32"/>
      <c r="D35" s="32"/>
      <c r="E35" s="32"/>
      <c r="F35" s="32"/>
      <c r="G35" s="22">
        <f>G34*4%</f>
        <v>31049.016000000003</v>
      </c>
      <c r="H35" s="25"/>
      <c r="I35" s="25"/>
    </row>
    <row r="36" spans="1:9" s="3" customFormat="1" ht="21.75" hidden="1" customHeight="1" x14ac:dyDescent="0.25">
      <c r="A36" s="33" t="s">
        <v>6</v>
      </c>
      <c r="B36" s="33"/>
      <c r="C36" s="33"/>
      <c r="D36" s="33"/>
      <c r="E36" s="33"/>
      <c r="F36" s="33"/>
      <c r="G36" s="23">
        <f>G34-G35</f>
        <v>745176.38400000008</v>
      </c>
      <c r="H36" s="25"/>
      <c r="I36" s="25"/>
    </row>
    <row r="37" spans="1:9" s="3" customFormat="1" ht="17.45" customHeight="1" x14ac:dyDescent="0.25">
      <c r="A37" s="32" t="s">
        <v>29</v>
      </c>
      <c r="B37" s="32"/>
      <c r="C37" s="32"/>
      <c r="D37" s="32"/>
      <c r="E37" s="32"/>
      <c r="F37" s="32"/>
      <c r="G37" s="22">
        <f>G34*18%</f>
        <v>139720.57199999999</v>
      </c>
      <c r="H37" s="25"/>
      <c r="I37" s="25"/>
    </row>
    <row r="38" spans="1:9" s="3" customFormat="1" ht="21.75" customHeight="1" x14ac:dyDescent="0.25">
      <c r="A38" s="33" t="s">
        <v>6</v>
      </c>
      <c r="B38" s="33"/>
      <c r="C38" s="33"/>
      <c r="D38" s="33"/>
      <c r="E38" s="33"/>
      <c r="F38" s="33"/>
      <c r="G38" s="23">
        <v>915945</v>
      </c>
      <c r="H38" s="25"/>
      <c r="I38" s="25"/>
    </row>
    <row r="39" spans="1:9" ht="5.25" customHeight="1" x14ac:dyDescent="0.25"/>
    <row r="40" spans="1:9" ht="5.25" customHeight="1" x14ac:dyDescent="0.25"/>
    <row r="41" spans="1:9" ht="5.25" customHeight="1" x14ac:dyDescent="0.25"/>
    <row r="42" spans="1:9" ht="5.25" customHeight="1" x14ac:dyDescent="0.25"/>
    <row r="43" spans="1:9" ht="15" hidden="1" customHeight="1" x14ac:dyDescent="0.3">
      <c r="A43" s="13" t="s">
        <v>5</v>
      </c>
    </row>
    <row r="44" spans="1:9" ht="15" hidden="1" customHeight="1" x14ac:dyDescent="0.25">
      <c r="A44" t="s">
        <v>10</v>
      </c>
    </row>
    <row r="45" spans="1:9" ht="15" hidden="1" customHeight="1" x14ac:dyDescent="0.25">
      <c r="A45" s="28" t="s">
        <v>11</v>
      </c>
      <c r="B45" s="28"/>
      <c r="C45" s="28"/>
      <c r="D45" s="28"/>
      <c r="E45" s="28"/>
      <c r="F45" s="28"/>
      <c r="G45" s="28"/>
    </row>
    <row r="46" spans="1:9" ht="15" hidden="1" customHeight="1" x14ac:dyDescent="0.25">
      <c r="A46" s="28"/>
      <c r="B46" s="28"/>
      <c r="C46" s="28"/>
      <c r="D46" s="28"/>
      <c r="E46" s="28"/>
      <c r="F46" s="28"/>
      <c r="G46" s="28"/>
    </row>
    <row r="47" spans="1:9" ht="15" hidden="1" customHeight="1" x14ac:dyDescent="0.25">
      <c r="A47" t="s">
        <v>14</v>
      </c>
    </row>
    <row r="48" spans="1:9" ht="15" hidden="1" customHeight="1" x14ac:dyDescent="0.25">
      <c r="A48" t="s">
        <v>12</v>
      </c>
    </row>
    <row r="49" spans="1:5" ht="15" hidden="1" customHeight="1" x14ac:dyDescent="0.25">
      <c r="A49" t="s">
        <v>13</v>
      </c>
    </row>
    <row r="50" spans="1:5" ht="15" customHeight="1" x14ac:dyDescent="0.25">
      <c r="A50"/>
    </row>
    <row r="51" spans="1:5" ht="21" hidden="1" customHeight="1" x14ac:dyDescent="0.35">
      <c r="A51" s="16" t="s">
        <v>7</v>
      </c>
      <c r="B51" s="17"/>
      <c r="C51" s="18"/>
      <c r="D51" s="19"/>
      <c r="E51" s="19"/>
    </row>
    <row r="52" spans="1:5" ht="9.75" customHeight="1" x14ac:dyDescent="0.25">
      <c r="A52"/>
    </row>
    <row r="53" spans="1:5" ht="18" customHeight="1" x14ac:dyDescent="0.25">
      <c r="A53"/>
    </row>
    <row r="54" spans="1:5" ht="21" customHeight="1" x14ac:dyDescent="0.3">
      <c r="A54" s="1" t="s">
        <v>16</v>
      </c>
    </row>
  </sheetData>
  <mergeCells count="10">
    <mergeCell ref="A45:G46"/>
    <mergeCell ref="A17:G17"/>
    <mergeCell ref="A20:G20"/>
    <mergeCell ref="C34:F34"/>
    <mergeCell ref="A35:F35"/>
    <mergeCell ref="A36:F36"/>
    <mergeCell ref="A25:G25"/>
    <mergeCell ref="A18:G18"/>
    <mergeCell ref="A37:F37"/>
    <mergeCell ref="A38:F38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2023-09-12T09:14:48Z</cp:lastPrinted>
  <dcterms:created xsi:type="dcterms:W3CDTF">2017-12-11T08:54:46Z</dcterms:created>
  <dcterms:modified xsi:type="dcterms:W3CDTF">2023-09-27T09:38:04Z</dcterms:modified>
</cp:coreProperties>
</file>