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Pioneer\Projects 2023\Engro\PO\"/>
    </mc:Choice>
  </mc:AlternateContent>
  <xr:revisionPtr revIDLastSave="0" documentId="13_ncr:1_{423FE84C-F32F-481F-8607-76CCA57CDA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Sheet1!$A$1:$F$57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H27" i="1"/>
  <c r="F28" i="1"/>
  <c r="F29" i="1"/>
  <c r="F30" i="1"/>
  <c r="F31" i="1"/>
  <c r="F32" i="1" l="1"/>
  <c r="F33" i="1" s="1"/>
  <c r="F34" i="1" s="1"/>
  <c r="F35" i="1" s="1"/>
  <c r="F36" i="1" s="1"/>
</calcChain>
</file>

<file path=xl/sharedStrings.xml><?xml version="1.0" encoding="utf-8"?>
<sst xmlns="http://schemas.openxmlformats.org/spreadsheetml/2006/main" count="34" uniqueCount="29">
  <si>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</si>
  <si>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</si>
  <si>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</si>
  <si>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</si>
  <si>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</si>
  <si>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</si>
  <si>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</si>
  <si>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</si>
  <si>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</si>
  <si>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</si>
  <si>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</si>
  <si>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</si>
  <si>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</si>
  <si>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</si>
  <si>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</si>
  <si>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</si>
  <si>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r>
      <t xml:space="preserve">for </t>
    </r>
    <r>
      <rPr>
        <b/>
        <sz val="14"/>
        <color theme="1"/>
        <rFont val="Calibri"/>
        <family val="2"/>
        <scheme val="minor"/>
      </rPr>
      <t>NATIONAL ENGINEERING SERVICES</t>
    </r>
  </si>
  <si>
    <t>GST 18%</t>
  </si>
  <si>
    <t>PO # 56</t>
  </si>
  <si>
    <t>M/S Khan Brothers</t>
  </si>
  <si>
    <t>Supply of Valves for the project (Engro Office Harbour Front Clifton Karachi)</t>
  </si>
  <si>
    <t>Att: Mr. Asim</t>
  </si>
  <si>
    <t>Air Vent 3/4"</t>
  </si>
  <si>
    <t>Stainer 3/4"</t>
  </si>
  <si>
    <t>Nos</t>
  </si>
  <si>
    <t>Balancing Valve 3/4"</t>
  </si>
  <si>
    <t>Gate Valve 3/4"</t>
  </si>
  <si>
    <t>Air Vent 1"</t>
  </si>
  <si>
    <t>Discount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</si>
</sst>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200026</xdr:colOff>
      <xdr:row>60</xdr:row>
      <xdr:rowOff>161925</xdr:rowOff>
    </xdr:from>
    <xdr:to>
      <xdr:col>9</xdr:col>
      <xdr:colOff>200025</xdr:colOff>
      <xdr:row>63</xdr:row>
      <xdr:rowOff>131866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6" y="10763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51</xdr:row>
      <xdr:rowOff>19050</xdr:rowOff>
    </xdr:from>
    <xdr:to>
      <xdr:col>10</xdr:col>
      <xdr:colOff>150247</xdr:colOff>
      <xdr:row>53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1181100</xdr:colOff>
      <xdr:row>1</xdr:row>
      <xdr:rowOff>76200</xdr:rowOff>
    </xdr:from>
    <xdr:to>
      <xdr:col>4</xdr:col>
      <xdr:colOff>400495</xdr:colOff>
      <xdr:row>6</xdr:row>
      <xdr:rowOff>162077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9B0686-5621-9523-95DD-33FF7A1B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76225"/>
          <a:ext cx="3191320" cy="1086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52"/>
  <sheetViews>
    <sheetView tabSelected="1" topLeftCell="A10" zoomScaleNormal="100" zoomScaleSheetLayoutView="100" workbookViewId="0">
      <selection activeCell="G35" sqref="G3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19</v>
      </c>
      <c r="B14" s="1"/>
      <c r="F14" s="10">
        <v>45243</v>
      </c>
    </row>
    <row r="15" spans="1:6" x14ac:dyDescent="0.25">
      <c r="A15" s="1"/>
      <c r="B15" s="1"/>
      <c r="F15" s="10"/>
    </row>
    <row r="16" spans="1:6" x14ac:dyDescent="0.25">
      <c r="A16" s="1" t="s">
        <v>18</v>
      </c>
      <c r="B16" s="1"/>
      <c r="F16" s="10"/>
    </row>
    <row r="17" spans="1:8" ht="18.75" x14ac:dyDescent="0.3">
      <c r="A17" s="29" t="s">
        <v>21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ht="6" customHeight="1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15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4" t="s">
        <v>20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8</v>
      </c>
      <c r="F26" s="14" t="s">
        <v>9</v>
      </c>
      <c r="G26" s="25"/>
      <c r="H26" s="25"/>
    </row>
    <row r="27" spans="1:8" s="4" customFormat="1" x14ac:dyDescent="0.25">
      <c r="A27" s="5">
        <v>1</v>
      </c>
      <c r="B27" s="24" t="s">
        <v>22</v>
      </c>
      <c r="C27" s="6">
        <v>1</v>
      </c>
      <c r="D27" s="6" t="s">
        <v>24</v>
      </c>
      <c r="E27" s="12">
        <v>6000</v>
      </c>
      <c r="F27" s="27">
        <f t="shared" ref="F27:F31" si="0">E27*C27</f>
        <v>6000</v>
      </c>
      <c r="G27" s="26"/>
      <c r="H27" s="26">
        <f>174*6</f>
        <v>1044</v>
      </c>
    </row>
    <row r="28" spans="1:8" s="4" customFormat="1" x14ac:dyDescent="0.25">
      <c r="A28" s="5">
        <v>2</v>
      </c>
      <c r="B28" s="24" t="s">
        <v>23</v>
      </c>
      <c r="C28" s="6">
        <v>1</v>
      </c>
      <c r="D28" s="6" t="s">
        <v>24</v>
      </c>
      <c r="E28" s="12">
        <v>5300</v>
      </c>
      <c r="F28" s="27">
        <f t="shared" si="0"/>
        <v>5300</v>
      </c>
      <c r="G28" s="26"/>
      <c r="H28" s="26"/>
    </row>
    <row r="29" spans="1:8" s="4" customFormat="1" x14ac:dyDescent="0.25">
      <c r="A29" s="5">
        <v>3</v>
      </c>
      <c r="B29" s="24" t="s">
        <v>25</v>
      </c>
      <c r="C29" s="6">
        <v>1</v>
      </c>
      <c r="D29" s="6" t="s">
        <v>24</v>
      </c>
      <c r="E29" s="12">
        <v>20500</v>
      </c>
      <c r="F29" s="27">
        <f t="shared" si="0"/>
        <v>20500</v>
      </c>
      <c r="G29" s="26"/>
      <c r="H29" s="26"/>
    </row>
    <row r="30" spans="1:8" s="4" customFormat="1" x14ac:dyDescent="0.25">
      <c r="A30" s="5">
        <v>4</v>
      </c>
      <c r="B30" s="24" t="s">
        <v>26</v>
      </c>
      <c r="C30" s="6">
        <v>3</v>
      </c>
      <c r="D30" s="6" t="s">
        <v>24</v>
      </c>
      <c r="E30" s="12">
        <v>8100</v>
      </c>
      <c r="F30" s="27">
        <f t="shared" si="0"/>
        <v>24300</v>
      </c>
      <c r="G30" s="26"/>
      <c r="H30" s="26"/>
    </row>
    <row r="31" spans="1:8" s="4" customFormat="1" x14ac:dyDescent="0.25">
      <c r="A31" s="5">
        <v>5</v>
      </c>
      <c r="B31" s="24" t="s">
        <v>27</v>
      </c>
      <c r="C31" s="6">
        <v>10</v>
      </c>
      <c r="D31" s="6" t="s">
        <v>24</v>
      </c>
      <c r="E31" s="12">
        <v>8000</v>
      </c>
      <c r="F31" s="27">
        <f t="shared" si="0"/>
        <v>80000</v>
      </c>
      <c r="G31" s="26"/>
      <c r="H31" s="26"/>
    </row>
    <row r="32" spans="1:8" s="3" customFormat="1" ht="24.75" customHeight="1" x14ac:dyDescent="0.25">
      <c r="A32" s="7"/>
      <c r="B32" s="7"/>
      <c r="C32" s="31" t="s">
        <v>4</v>
      </c>
      <c r="D32" s="31"/>
      <c r="E32" s="31"/>
      <c r="F32" s="21">
        <f>SUM(F27:F31)</f>
        <v>136100</v>
      </c>
      <c r="G32" s="25"/>
      <c r="H32" s="25"/>
    </row>
    <row r="33" spans="1:8" s="3" customFormat="1" ht="17.45" customHeight="1" x14ac:dyDescent="0.25">
      <c r="A33" s="32" t="s">
        <v>28</v>
      </c>
      <c r="B33" s="32"/>
      <c r="C33" s="32"/>
      <c r="D33" s="32"/>
      <c r="E33" s="32"/>
      <c r="F33" s="22">
        <f>F32*15%</f>
        <v>20415</v>
      </c>
      <c r="G33" s="25"/>
      <c r="H33" s="25"/>
    </row>
    <row r="34" spans="1:8" s="3" customFormat="1" ht="21.75" customHeight="1" x14ac:dyDescent="0.25">
      <c r="A34" s="33" t="s">
        <v>6</v>
      </c>
      <c r="B34" s="33"/>
      <c r="C34" s="33"/>
      <c r="D34" s="33"/>
      <c r="E34" s="33"/>
      <c r="F34" s="23">
        <f>F32-F33</f>
        <v>115685</v>
      </c>
      <c r="G34" s="25"/>
      <c r="H34" s="25"/>
    </row>
    <row r="35" spans="1:8" s="3" customFormat="1" ht="17.45" customHeight="1" x14ac:dyDescent="0.25">
      <c r="A35" s="32" t="s">
        <v>17</v>
      </c>
      <c r="B35" s="32"/>
      <c r="C35" s="32"/>
      <c r="D35" s="32"/>
      <c r="E35" s="32"/>
      <c r="F35" s="22">
        <f>F34*18%</f>
        <v>20823.3</v>
      </c>
      <c r="G35" s="25"/>
      <c r="H35" s="25"/>
    </row>
    <row r="36" spans="1:8" s="3" customFormat="1" ht="21.75" customHeight="1" x14ac:dyDescent="0.25">
      <c r="A36" s="33" t="s">
        <v>6</v>
      </c>
      <c r="B36" s="33"/>
      <c r="C36" s="33"/>
      <c r="D36" s="33"/>
      <c r="E36" s="33"/>
      <c r="F36" s="23">
        <f>F35+F34</f>
        <v>136508.29999999999</v>
      </c>
      <c r="G36" s="25"/>
      <c r="H36" s="25"/>
    </row>
    <row r="37" spans="1:8" ht="5.25" customHeight="1" x14ac:dyDescent="0.25"/>
    <row r="38" spans="1:8" ht="5.25" customHeight="1" x14ac:dyDescent="0.25"/>
    <row r="39" spans="1:8" ht="5.25" customHeight="1" x14ac:dyDescent="0.25"/>
    <row r="40" spans="1:8" ht="5.25" customHeight="1" x14ac:dyDescent="0.25"/>
    <row r="41" spans="1:8" ht="15" hidden="1" customHeight="1" x14ac:dyDescent="0.3">
      <c r="A41" s="13" t="s">
        <v>5</v>
      </c>
    </row>
    <row r="42" spans="1:8" ht="15" hidden="1" customHeight="1" x14ac:dyDescent="0.25">
      <c r="A42" t="s">
        <v>10</v>
      </c>
    </row>
    <row r="43" spans="1:8" ht="15" hidden="1" customHeight="1" x14ac:dyDescent="0.25">
      <c r="A43" s="28" t="s">
        <v>11</v>
      </c>
      <c r="B43" s="28"/>
      <c r="C43" s="28"/>
      <c r="D43" s="28"/>
      <c r="E43" s="28"/>
      <c r="F43" s="28"/>
    </row>
    <row r="44" spans="1:8" ht="15" hidden="1" customHeight="1" x14ac:dyDescent="0.25">
      <c r="A44" s="28"/>
      <c r="B44" s="28"/>
      <c r="C44" s="28"/>
      <c r="D44" s="28"/>
      <c r="E44" s="28"/>
      <c r="F44" s="28"/>
    </row>
    <row r="45" spans="1:8" ht="15" hidden="1" customHeight="1" x14ac:dyDescent="0.25">
      <c r="A45" t="s">
        <v>14</v>
      </c>
    </row>
    <row r="46" spans="1:8" ht="15" hidden="1" customHeight="1" x14ac:dyDescent="0.25">
      <c r="A46" t="s">
        <v>12</v>
      </c>
    </row>
    <row r="47" spans="1:8" ht="15" hidden="1" customHeight="1" x14ac:dyDescent="0.25">
      <c r="A47" t="s">
        <v>13</v>
      </c>
    </row>
    <row r="48" spans="1:8" ht="15" customHeight="1" x14ac:dyDescent="0.25">
      <c r="A48"/>
    </row>
    <row r="49" spans="1:4" ht="21" hidden="1" customHeight="1" x14ac:dyDescent="0.35">
      <c r="A49" s="16" t="s">
        <v>7</v>
      </c>
      <c r="B49" s="17"/>
      <c r="C49" s="18"/>
      <c r="D49" s="19"/>
    </row>
    <row r="50" spans="1:4" ht="9.75" customHeight="1" x14ac:dyDescent="0.25">
      <c r="A50"/>
    </row>
    <row r="51" spans="1:4" ht="18" customHeight="1" x14ac:dyDescent="0.25">
      <c r="A51"/>
    </row>
    <row r="52" spans="1:4" ht="21" customHeight="1" x14ac:dyDescent="0.3">
      <c r="A52" s="1" t="s">
        <v>16</v>
      </c>
    </row>
  </sheetData>
  <mergeCells count="10">
    <mergeCell ref="A43:F44"/>
    <mergeCell ref="A17:F17"/>
    <mergeCell ref="A20:F20"/>
    <mergeCell ref="C32:E32"/>
    <mergeCell ref="A33:E33"/>
    <mergeCell ref="A34:E34"/>
    <mergeCell ref="A25:F25"/>
    <mergeCell ref="A18:F18"/>
    <mergeCell ref="A35:E35"/>
    <mergeCell ref="A36:E3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2023-11-13T11:05:14Z</cp:lastPrinted>
  <dcterms:created xsi:type="dcterms:W3CDTF">2017-12-11T08:54:46Z</dcterms:created>
  <dcterms:modified xsi:type="dcterms:W3CDTF">2023-11-13T11:27:25Z</dcterms:modified>
</cp:coreProperties>
</file>