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neer Engineering\Downloads\"/>
    </mc:Choice>
  </mc:AlternateContent>
  <xr:revisionPtr revIDLastSave="0" documentId="13_ncr:1_{543F6D05-80E1-4E8E-80DC-2891E850D1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181029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25" i="1"/>
  <c r="F22" i="1"/>
  <c r="F21" i="1"/>
  <c r="F36" i="1"/>
  <c r="F37" i="1"/>
  <c r="F38" i="1"/>
  <c r="F39" i="1"/>
  <c r="F35" i="1"/>
  <c r="F55" i="1" l="1"/>
  <c r="F27" i="1"/>
  <c r="F41" i="1"/>
  <c r="F12" i="1" l="1"/>
  <c r="F9" i="1"/>
  <c r="F8" i="1"/>
  <c r="F14" i="1" l="1"/>
  <c r="F56" i="1" s="1"/>
  <c r="E63" i="1"/>
  <c r="F63" i="1" s="1"/>
  <c r="E62" i="1"/>
  <c r="F62" i="1" s="1"/>
  <c r="E59" i="1"/>
  <c r="F59" i="1" s="1"/>
  <c r="E58" i="1"/>
  <c r="F58" i="1" s="1"/>
  <c r="F65" i="1" l="1"/>
  <c r="F67" i="1" s="1"/>
</calcChain>
</file>

<file path=xl/sharedStrings.xml><?xml version="1.0" encoding="utf-8"?>
<sst xmlns="http://schemas.openxmlformats.org/spreadsheetml/2006/main" count="85" uniqueCount="37">
  <si>
    <t>S#</t>
  </si>
  <si>
    <t>ITEM OF WORK</t>
  </si>
  <si>
    <t>AMOUNT</t>
  </si>
  <si>
    <t>Helper</t>
  </si>
  <si>
    <t>TOTAL AMOUNT (FOR 1 EXHAUST FAN)</t>
  </si>
  <si>
    <t>TOTAL AMOUNT (FOR 7 EXHAUST FANS)</t>
  </si>
  <si>
    <t>Scaffolder</t>
  </si>
  <si>
    <t>FIXING COST:</t>
  </si>
  <si>
    <t>DISMANTLING COST:</t>
  </si>
  <si>
    <t>LABOR COST:</t>
  </si>
  <si>
    <t>Note:</t>
  </si>
  <si>
    <t>The rent for scaffolding pipes have been discounted in the above cost/break-up</t>
  </si>
  <si>
    <t>*</t>
  </si>
  <si>
    <t>RENOVATION OF Tri-Fit COM-1 Clifton, KARACHI</t>
  </si>
  <si>
    <t>BREAK-UP OF LABOR COST FOR INSTALLATION OF G.I Sheet METAL DUCT</t>
  </si>
  <si>
    <t>Rate</t>
  </si>
  <si>
    <t>G.I Sheet Duct (Exhaust) 20 x 8</t>
  </si>
  <si>
    <t>G.I Sheet Duct (Fresh)  20 x 8</t>
  </si>
  <si>
    <t>DISMANTLING OF CASSETTE TYPE UNIT</t>
  </si>
  <si>
    <t>Cassette type indoor indoor unit</t>
  </si>
  <si>
    <t>Uniit</t>
  </si>
  <si>
    <t>Qty</t>
  </si>
  <si>
    <t>Sqft</t>
  </si>
  <si>
    <t>Nos</t>
  </si>
  <si>
    <t>Copper pipe.</t>
  </si>
  <si>
    <t>Rft</t>
  </si>
  <si>
    <t>iv) 5/8"</t>
  </si>
  <si>
    <t>iii) 3/8"</t>
  </si>
  <si>
    <t>ii) 7/8"</t>
  </si>
  <si>
    <t>i)  1-1/8"</t>
  </si>
  <si>
    <t>v) 1/2"</t>
  </si>
  <si>
    <t>SUB - TOTAL AMOUNT</t>
  </si>
  <si>
    <t>GRAND TOTAL AMOUNT</t>
  </si>
  <si>
    <t>BREAK-UP OF LABOR COST FOR DISMANTLING OF G.I Sheet METAL DUCT</t>
  </si>
  <si>
    <t>INSTALLATION OF CASSETTE TYPE UNIT</t>
  </si>
  <si>
    <t>BREAK-UP OF LABOR COST FOR DISMANTLING OF COPPER PIPE</t>
  </si>
  <si>
    <t>BREAK-UP OF LABOR COST FOR INSTALLATION OF COPPER PIPE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</si>
</sst>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5" xfId="0" applyFont="1" applyBorder="1" applyAlignment="1">
      <alignment horizontal="center" vertical="center"/>
    </xf>
    <xf numFmtId="43" fontId="3" fillId="0" borderId="7" xfId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/>
    <xf numFmtId="165" fontId="0" fillId="0" borderId="1" xfId="1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0" fontId="0" fillId="0" borderId="1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4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40" workbookViewId="0">
      <selection activeCell="A27" sqref="A27:XFD27"/>
    </sheetView>
  </sheetViews>
  <sheetFormatPr defaultRowHeight="15" x14ac:dyDescent="0.25"/>
  <cols>
    <col min="1" max="1" width="6.42578125" style="2" customWidth="1"/>
    <col min="2" max="2" width="44.5703125" customWidth="1"/>
    <col min="3" max="3" width="9.28515625" customWidth="1"/>
    <col min="4" max="4" width="10.85546875" customWidth="1"/>
    <col min="5" max="5" width="9.5703125" customWidth="1"/>
    <col min="6" max="6" width="14.7109375" customWidth="1"/>
  </cols>
  <sheetData>
    <row r="1" spans="1:6" s="3" customFormat="1" ht="29.25" customHeight="1" x14ac:dyDescent="0.25">
      <c r="A1" s="27" t="s">
        <v>13</v>
      </c>
      <c r="B1" s="27"/>
      <c r="C1" s="27"/>
      <c r="D1" s="27"/>
      <c r="E1" s="27"/>
      <c r="F1" s="27"/>
    </row>
    <row r="2" spans="1:6" ht="15.75" thickBot="1" x14ac:dyDescent="0.3"/>
    <row r="3" spans="1:6" s="3" customFormat="1" ht="19.5" thickBot="1" x14ac:dyDescent="0.3">
      <c r="A3" s="17"/>
      <c r="B3" s="32" t="s">
        <v>33</v>
      </c>
      <c r="C3" s="33"/>
      <c r="D3" s="33"/>
      <c r="E3" s="33"/>
      <c r="F3" s="34"/>
    </row>
    <row r="5" spans="1:6" s="3" customFormat="1" ht="25.5" customHeight="1" x14ac:dyDescent="0.25">
      <c r="A5" s="12" t="s">
        <v>0</v>
      </c>
      <c r="B5" s="12" t="s">
        <v>1</v>
      </c>
      <c r="C5" s="12" t="s">
        <v>20</v>
      </c>
      <c r="D5" s="12" t="s">
        <v>21</v>
      </c>
      <c r="E5" s="12" t="s">
        <v>15</v>
      </c>
      <c r="F5" s="12" t="s">
        <v>2</v>
      </c>
    </row>
    <row r="7" spans="1:6" x14ac:dyDescent="0.25">
      <c r="A7" s="13" t="s">
        <v>9</v>
      </c>
    </row>
    <row r="8" spans="1:6" s="3" customFormat="1" ht="22.5" customHeight="1" x14ac:dyDescent="0.25">
      <c r="A8" s="7">
        <v>1</v>
      </c>
      <c r="B8" s="8" t="s">
        <v>17</v>
      </c>
      <c r="C8" s="7" t="s">
        <v>22</v>
      </c>
      <c r="D8" s="28">
        <v>165</v>
      </c>
      <c r="E8" s="24">
        <v>60</v>
      </c>
      <c r="F8" s="24">
        <f>E8*D8</f>
        <v>9900</v>
      </c>
    </row>
    <row r="9" spans="1:6" s="3" customFormat="1" ht="22.5" customHeight="1" x14ac:dyDescent="0.25">
      <c r="A9" s="7">
        <v>2</v>
      </c>
      <c r="B9" s="8" t="s">
        <v>16</v>
      </c>
      <c r="C9" s="7" t="s">
        <v>22</v>
      </c>
      <c r="D9" s="28">
        <v>200</v>
      </c>
      <c r="E9" s="24">
        <v>60</v>
      </c>
      <c r="F9" s="24">
        <f>E9*D9</f>
        <v>12000</v>
      </c>
    </row>
    <row r="10" spans="1:6" x14ac:dyDescent="0.25">
      <c r="D10" s="29"/>
      <c r="E10" s="25"/>
      <c r="F10" s="25"/>
    </row>
    <row r="11" spans="1:6" x14ac:dyDescent="0.25">
      <c r="A11" s="13" t="s">
        <v>18</v>
      </c>
      <c r="D11" s="29"/>
      <c r="E11" s="25"/>
      <c r="F11" s="25"/>
    </row>
    <row r="12" spans="1:6" s="1" customFormat="1" ht="30" customHeight="1" x14ac:dyDescent="0.25">
      <c r="A12" s="10">
        <v>3</v>
      </c>
      <c r="B12" s="11" t="s">
        <v>19</v>
      </c>
      <c r="C12" s="10" t="s">
        <v>23</v>
      </c>
      <c r="D12" s="30">
        <v>11</v>
      </c>
      <c r="E12" s="26">
        <v>4000</v>
      </c>
      <c r="F12" s="24">
        <f>E12*D12</f>
        <v>44000</v>
      </c>
    </row>
    <row r="13" spans="1:6" ht="15.75" thickBot="1" x14ac:dyDescent="0.3">
      <c r="F13" s="6"/>
    </row>
    <row r="14" spans="1:6" s="3" customFormat="1" ht="28.5" customHeight="1" thickBot="1" x14ac:dyDescent="0.3">
      <c r="A14" s="14"/>
      <c r="B14" s="23" t="s">
        <v>31</v>
      </c>
      <c r="C14" s="23"/>
      <c r="D14" s="23"/>
      <c r="E14" s="23"/>
      <c r="F14" s="31">
        <f>SUM(F8:F13)</f>
        <v>65900</v>
      </c>
    </row>
    <row r="15" spans="1:6" ht="15.75" thickBot="1" x14ac:dyDescent="0.3"/>
    <row r="16" spans="1:6" s="3" customFormat="1" ht="19.5" thickBot="1" x14ac:dyDescent="0.3">
      <c r="A16" s="17"/>
      <c r="B16" s="32" t="s">
        <v>14</v>
      </c>
      <c r="C16" s="33"/>
      <c r="D16" s="33"/>
      <c r="E16" s="33"/>
      <c r="F16" s="34"/>
    </row>
    <row r="18" spans="1:6" s="3" customFormat="1" ht="25.5" customHeight="1" x14ac:dyDescent="0.25">
      <c r="A18" s="12" t="s">
        <v>0</v>
      </c>
      <c r="B18" s="12" t="s">
        <v>1</v>
      </c>
      <c r="C18" s="12" t="s">
        <v>20</v>
      </c>
      <c r="D18" s="12" t="s">
        <v>21</v>
      </c>
      <c r="E18" s="12" t="s">
        <v>15</v>
      </c>
      <c r="F18" s="12" t="s">
        <v>2</v>
      </c>
    </row>
    <row r="20" spans="1:6" x14ac:dyDescent="0.25">
      <c r="A20" s="13" t="s">
        <v>9</v>
      </c>
    </row>
    <row r="21" spans="1:6" s="3" customFormat="1" ht="22.5" customHeight="1" x14ac:dyDescent="0.25">
      <c r="A21" s="7">
        <v>1</v>
      </c>
      <c r="B21" s="8" t="s">
        <v>17</v>
      </c>
      <c r="C21" s="7" t="s">
        <v>22</v>
      </c>
      <c r="D21" s="28">
        <v>165</v>
      </c>
      <c r="E21" s="24">
        <v>90</v>
      </c>
      <c r="F21" s="24">
        <f>E21*D21</f>
        <v>14850</v>
      </c>
    </row>
    <row r="22" spans="1:6" s="3" customFormat="1" ht="22.5" customHeight="1" x14ac:dyDescent="0.25">
      <c r="A22" s="7">
        <v>2</v>
      </c>
      <c r="B22" s="8" t="s">
        <v>16</v>
      </c>
      <c r="C22" s="7" t="s">
        <v>22</v>
      </c>
      <c r="D22" s="28">
        <v>200</v>
      </c>
      <c r="E22" s="24">
        <v>90</v>
      </c>
      <c r="F22" s="24">
        <f>E22*D22</f>
        <v>18000</v>
      </c>
    </row>
    <row r="23" spans="1:6" x14ac:dyDescent="0.25">
      <c r="D23" s="29"/>
      <c r="E23" s="25"/>
      <c r="F23" s="25"/>
    </row>
    <row r="24" spans="1:6" x14ac:dyDescent="0.25">
      <c r="A24" s="13" t="s">
        <v>34</v>
      </c>
      <c r="D24" s="29"/>
      <c r="E24" s="25"/>
      <c r="F24" s="25"/>
    </row>
    <row r="25" spans="1:6" s="1" customFormat="1" ht="30" customHeight="1" x14ac:dyDescent="0.25">
      <c r="A25" s="10">
        <v>3</v>
      </c>
      <c r="B25" s="11" t="s">
        <v>19</v>
      </c>
      <c r="C25" s="10" t="s">
        <v>23</v>
      </c>
      <c r="D25" s="30">
        <v>11</v>
      </c>
      <c r="E25" s="26">
        <v>7000</v>
      </c>
      <c r="F25" s="24">
        <f>E25*D25</f>
        <v>77000</v>
      </c>
    </row>
    <row r="26" spans="1:6" ht="15.75" thickBot="1" x14ac:dyDescent="0.3">
      <c r="F26" s="6"/>
    </row>
    <row r="27" spans="1:6" s="3" customFormat="1" ht="16.5" thickBot="1" x14ac:dyDescent="0.3">
      <c r="A27" s="14"/>
      <c r="B27" s="23" t="s">
        <v>31</v>
      </c>
      <c r="C27" s="23"/>
      <c r="D27" s="23"/>
      <c r="E27" s="23"/>
      <c r="F27" s="31">
        <f>SUM(F21:F26)</f>
        <v>109850</v>
      </c>
    </row>
    <row r="28" spans="1:6" s="3" customFormat="1" ht="18" customHeight="1" thickBot="1" x14ac:dyDescent="0.3">
      <c r="A28" s="35"/>
      <c r="B28" s="36"/>
      <c r="C28" s="36"/>
      <c r="D28" s="36"/>
      <c r="E28" s="36"/>
      <c r="F28" s="37"/>
    </row>
    <row r="29" spans="1:6" s="3" customFormat="1" ht="19.5" thickBot="1" x14ac:dyDescent="0.3">
      <c r="A29" s="17"/>
      <c r="B29" s="32" t="s">
        <v>35</v>
      </c>
      <c r="C29" s="33"/>
      <c r="D29" s="33"/>
      <c r="E29" s="33"/>
      <c r="F29" s="34"/>
    </row>
    <row r="31" spans="1:6" s="3" customFormat="1" ht="25.5" customHeight="1" x14ac:dyDescent="0.25">
      <c r="A31" s="12" t="s">
        <v>0</v>
      </c>
      <c r="B31" s="12" t="s">
        <v>1</v>
      </c>
      <c r="C31" s="12" t="s">
        <v>20</v>
      </c>
      <c r="D31" s="12" t="s">
        <v>21</v>
      </c>
      <c r="E31" s="12" t="s">
        <v>15</v>
      </c>
      <c r="F31" s="12" t="s">
        <v>2</v>
      </c>
    </row>
    <row r="33" spans="1:6" x14ac:dyDescent="0.25">
      <c r="A33" s="13" t="s">
        <v>9</v>
      </c>
    </row>
    <row r="34" spans="1:6" s="3" customFormat="1" ht="22.5" customHeight="1" x14ac:dyDescent="0.25">
      <c r="A34" s="7">
        <v>1</v>
      </c>
      <c r="B34" s="8" t="s">
        <v>24</v>
      </c>
      <c r="C34" s="7"/>
      <c r="D34" s="9"/>
      <c r="E34" s="9"/>
      <c r="F34" s="9"/>
    </row>
    <row r="35" spans="1:6" s="3" customFormat="1" ht="22.5" customHeight="1" x14ac:dyDescent="0.25">
      <c r="A35" s="7"/>
      <c r="B35" s="8" t="s">
        <v>29</v>
      </c>
      <c r="C35" s="7" t="s">
        <v>25</v>
      </c>
      <c r="D35" s="28">
        <v>40</v>
      </c>
      <c r="E35" s="24">
        <v>170</v>
      </c>
      <c r="F35" s="24">
        <f>E35*D35</f>
        <v>6800</v>
      </c>
    </row>
    <row r="36" spans="1:6" s="3" customFormat="1" ht="22.5" customHeight="1" x14ac:dyDescent="0.25">
      <c r="A36" s="7"/>
      <c r="B36" s="8" t="s">
        <v>28</v>
      </c>
      <c r="C36" s="7" t="s">
        <v>25</v>
      </c>
      <c r="D36" s="28">
        <v>15</v>
      </c>
      <c r="E36" s="24">
        <v>140</v>
      </c>
      <c r="F36" s="24">
        <f t="shared" ref="F36:F39" si="0">E36*D36</f>
        <v>2100</v>
      </c>
    </row>
    <row r="37" spans="1:6" s="3" customFormat="1" ht="22.5" customHeight="1" x14ac:dyDescent="0.25">
      <c r="A37" s="7"/>
      <c r="B37" s="8" t="s">
        <v>27</v>
      </c>
      <c r="C37" s="7" t="s">
        <v>25</v>
      </c>
      <c r="D37" s="28">
        <v>70</v>
      </c>
      <c r="E37" s="24">
        <v>140</v>
      </c>
      <c r="F37" s="24">
        <f t="shared" si="0"/>
        <v>9800</v>
      </c>
    </row>
    <row r="38" spans="1:6" s="3" customFormat="1" ht="22.5" customHeight="1" x14ac:dyDescent="0.25">
      <c r="A38" s="7"/>
      <c r="B38" s="8" t="s">
        <v>26</v>
      </c>
      <c r="C38" s="7" t="s">
        <v>25</v>
      </c>
      <c r="D38" s="28">
        <v>42</v>
      </c>
      <c r="E38" s="24">
        <v>140</v>
      </c>
      <c r="F38" s="24">
        <f t="shared" si="0"/>
        <v>5880</v>
      </c>
    </row>
    <row r="39" spans="1:6" s="3" customFormat="1" ht="22.5" customHeight="1" x14ac:dyDescent="0.25">
      <c r="A39" s="7"/>
      <c r="B39" s="8" t="s">
        <v>30</v>
      </c>
      <c r="C39" s="7" t="s">
        <v>25</v>
      </c>
      <c r="D39" s="28">
        <v>40</v>
      </c>
      <c r="E39" s="24">
        <v>170</v>
      </c>
      <c r="F39" s="24">
        <f t="shared" si="0"/>
        <v>6800</v>
      </c>
    </row>
    <row r="40" spans="1:6" s="3" customFormat="1" ht="22.5" customHeight="1" thickBot="1" x14ac:dyDescent="0.3">
      <c r="A40" s="7"/>
      <c r="B40" s="8"/>
      <c r="C40" s="8"/>
      <c r="D40" s="9"/>
      <c r="E40" s="9"/>
      <c r="F40" s="9"/>
    </row>
    <row r="41" spans="1:6" s="3" customFormat="1" ht="16.5" thickBot="1" x14ac:dyDescent="0.3">
      <c r="A41" s="14"/>
      <c r="B41" s="23" t="s">
        <v>31</v>
      </c>
      <c r="C41" s="23"/>
      <c r="D41" s="23"/>
      <c r="E41" s="23"/>
      <c r="F41" s="31">
        <f>SUM(F34:F39)</f>
        <v>31380</v>
      </c>
    </row>
    <row r="42" spans="1:6" s="3" customFormat="1" ht="13.5" customHeight="1" thickBot="1" x14ac:dyDescent="0.3">
      <c r="A42" s="4"/>
      <c r="D42" s="16"/>
      <c r="E42" s="16"/>
      <c r="F42" s="16"/>
    </row>
    <row r="43" spans="1:6" s="3" customFormat="1" ht="19.5" thickBot="1" x14ac:dyDescent="0.3">
      <c r="A43" s="17"/>
      <c r="B43" s="32" t="s">
        <v>36</v>
      </c>
      <c r="C43" s="33"/>
      <c r="D43" s="33"/>
      <c r="E43" s="33"/>
      <c r="F43" s="34"/>
    </row>
    <row r="45" spans="1:6" s="3" customFormat="1" x14ac:dyDescent="0.25">
      <c r="A45" s="12" t="s">
        <v>0</v>
      </c>
      <c r="B45" s="12" t="s">
        <v>1</v>
      </c>
      <c r="C45" s="12" t="s">
        <v>20</v>
      </c>
      <c r="D45" s="12" t="s">
        <v>21</v>
      </c>
      <c r="E45" s="12" t="s">
        <v>15</v>
      </c>
      <c r="F45" s="12" t="s">
        <v>2</v>
      </c>
    </row>
    <row r="47" spans="1:6" x14ac:dyDescent="0.25">
      <c r="A47" s="13" t="s">
        <v>9</v>
      </c>
    </row>
    <row r="48" spans="1:6" s="3" customFormat="1" ht="22.5" customHeight="1" x14ac:dyDescent="0.25">
      <c r="A48" s="7">
        <v>1</v>
      </c>
      <c r="B48" s="8" t="s">
        <v>24</v>
      </c>
      <c r="C48" s="7"/>
      <c r="D48" s="9"/>
      <c r="E48" s="9"/>
      <c r="F48" s="9"/>
    </row>
    <row r="49" spans="1:6" s="3" customFormat="1" ht="22.5" customHeight="1" x14ac:dyDescent="0.25">
      <c r="A49" s="7"/>
      <c r="B49" s="8" t="s">
        <v>29</v>
      </c>
      <c r="C49" s="7" t="s">
        <v>25</v>
      </c>
      <c r="D49" s="28">
        <v>40</v>
      </c>
      <c r="E49" s="24">
        <v>220</v>
      </c>
      <c r="F49" s="24">
        <f>E49*D49</f>
        <v>8800</v>
      </c>
    </row>
    <row r="50" spans="1:6" s="3" customFormat="1" ht="22.5" customHeight="1" x14ac:dyDescent="0.25">
      <c r="A50" s="7"/>
      <c r="B50" s="8" t="s">
        <v>28</v>
      </c>
      <c r="C50" s="7" t="s">
        <v>25</v>
      </c>
      <c r="D50" s="28">
        <v>15</v>
      </c>
      <c r="E50" s="24">
        <v>200</v>
      </c>
      <c r="F50" s="24">
        <f t="shared" ref="F50:F53" si="1">E50*D50</f>
        <v>3000</v>
      </c>
    </row>
    <row r="51" spans="1:6" s="3" customFormat="1" ht="22.5" customHeight="1" x14ac:dyDescent="0.25">
      <c r="A51" s="7"/>
      <c r="B51" s="8" t="s">
        <v>27</v>
      </c>
      <c r="C51" s="7" t="s">
        <v>25</v>
      </c>
      <c r="D51" s="28">
        <v>70</v>
      </c>
      <c r="E51" s="24">
        <v>200</v>
      </c>
      <c r="F51" s="24">
        <f t="shared" si="1"/>
        <v>14000</v>
      </c>
    </row>
    <row r="52" spans="1:6" s="3" customFormat="1" ht="22.5" customHeight="1" x14ac:dyDescent="0.25">
      <c r="A52" s="7"/>
      <c r="B52" s="8" t="s">
        <v>26</v>
      </c>
      <c r="C52" s="7" t="s">
        <v>25</v>
      </c>
      <c r="D52" s="28">
        <v>42</v>
      </c>
      <c r="E52" s="24">
        <v>200</v>
      </c>
      <c r="F52" s="24">
        <f t="shared" si="1"/>
        <v>8400</v>
      </c>
    </row>
    <row r="53" spans="1:6" s="3" customFormat="1" ht="22.5" customHeight="1" x14ac:dyDescent="0.25">
      <c r="A53" s="7"/>
      <c r="B53" s="8" t="s">
        <v>30</v>
      </c>
      <c r="C53" s="7" t="s">
        <v>25</v>
      </c>
      <c r="D53" s="28">
        <v>40</v>
      </c>
      <c r="E53" s="24">
        <v>220</v>
      </c>
      <c r="F53" s="24">
        <f t="shared" si="1"/>
        <v>8800</v>
      </c>
    </row>
    <row r="54" spans="1:6" s="3" customFormat="1" ht="22.5" customHeight="1" thickBot="1" x14ac:dyDescent="0.3">
      <c r="A54" s="7"/>
      <c r="B54" s="8"/>
      <c r="C54" s="8"/>
      <c r="D54" s="9"/>
      <c r="E54" s="9"/>
      <c r="F54" s="9"/>
    </row>
    <row r="55" spans="1:6" s="3" customFormat="1" ht="28.5" customHeight="1" thickBot="1" x14ac:dyDescent="0.3">
      <c r="A55" s="14"/>
      <c r="B55" s="23" t="s">
        <v>31</v>
      </c>
      <c r="C55" s="23"/>
      <c r="D55" s="23"/>
      <c r="E55" s="23"/>
      <c r="F55" s="31">
        <f>SUM(F48:F53)</f>
        <v>43000</v>
      </c>
    </row>
    <row r="56" spans="1:6" s="3" customFormat="1" ht="28.5" customHeight="1" thickBot="1" x14ac:dyDescent="0.3">
      <c r="A56" s="14"/>
      <c r="B56" s="23" t="s">
        <v>32</v>
      </c>
      <c r="C56" s="23"/>
      <c r="D56" s="23"/>
      <c r="E56" s="23"/>
      <c r="F56" s="31">
        <f>F55+F41+F27+F14</f>
        <v>250130</v>
      </c>
    </row>
    <row r="57" spans="1:6" hidden="1" x14ac:dyDescent="0.25">
      <c r="A57" s="13" t="s">
        <v>7</v>
      </c>
    </row>
    <row r="58" spans="1:6" s="3" customFormat="1" ht="22.5" hidden="1" customHeight="1" x14ac:dyDescent="0.25">
      <c r="A58" s="7">
        <v>1</v>
      </c>
      <c r="B58" s="8" t="s">
        <v>6</v>
      </c>
      <c r="C58" s="8"/>
      <c r="D58" s="9">
        <v>1200</v>
      </c>
      <c r="E58" s="9">
        <f>D58/8</f>
        <v>150</v>
      </c>
      <c r="F58" s="9" t="e">
        <f>#REF!*E58</f>
        <v>#REF!</v>
      </c>
    </row>
    <row r="59" spans="1:6" s="3" customFormat="1" ht="22.5" hidden="1" customHeight="1" x14ac:dyDescent="0.25">
      <c r="A59" s="7">
        <v>2</v>
      </c>
      <c r="B59" s="8" t="s">
        <v>3</v>
      </c>
      <c r="C59" s="8"/>
      <c r="D59" s="9">
        <v>800</v>
      </c>
      <c r="E59" s="9">
        <f>D59/8</f>
        <v>100</v>
      </c>
      <c r="F59" s="9" t="e">
        <f>#REF!*E59</f>
        <v>#REF!</v>
      </c>
    </row>
    <row r="60" spans="1:6" hidden="1" x14ac:dyDescent="0.25">
      <c r="D60" s="6"/>
      <c r="E60" s="6"/>
      <c r="F60" s="6"/>
    </row>
    <row r="61" spans="1:6" hidden="1" x14ac:dyDescent="0.25">
      <c r="A61" s="13" t="s">
        <v>8</v>
      </c>
      <c r="D61" s="6"/>
      <c r="E61" s="6"/>
      <c r="F61" s="6"/>
    </row>
    <row r="62" spans="1:6" s="3" customFormat="1" ht="22.5" hidden="1" customHeight="1" x14ac:dyDescent="0.25">
      <c r="A62" s="7">
        <v>1</v>
      </c>
      <c r="B62" s="8" t="s">
        <v>6</v>
      </c>
      <c r="C62" s="8"/>
      <c r="D62" s="9">
        <v>1200</v>
      </c>
      <c r="E62" s="9">
        <f>D62/8</f>
        <v>150</v>
      </c>
      <c r="F62" s="9" t="e">
        <f>#REF!*E62</f>
        <v>#REF!</v>
      </c>
    </row>
    <row r="63" spans="1:6" s="3" customFormat="1" ht="22.5" hidden="1" customHeight="1" x14ac:dyDescent="0.25">
      <c r="A63" s="7">
        <v>2</v>
      </c>
      <c r="B63" s="8" t="s">
        <v>3</v>
      </c>
      <c r="C63" s="8"/>
      <c r="D63" s="9">
        <v>800</v>
      </c>
      <c r="E63" s="9">
        <f>D63/8</f>
        <v>100</v>
      </c>
      <c r="F63" s="9" t="e">
        <f>#REF!*E63</f>
        <v>#REF!</v>
      </c>
    </row>
    <row r="64" spans="1:6" hidden="1" x14ac:dyDescent="0.25">
      <c r="F64" s="6"/>
    </row>
    <row r="65" spans="1:6" s="3" customFormat="1" ht="22.5" hidden="1" customHeight="1" x14ac:dyDescent="0.25">
      <c r="A65" s="7"/>
      <c r="B65" s="22" t="s">
        <v>4</v>
      </c>
      <c r="C65" s="22"/>
      <c r="D65" s="22"/>
      <c r="E65" s="22"/>
      <c r="F65" s="9" t="e">
        <f>SUM(F33:F64)</f>
        <v>#REF!</v>
      </c>
    </row>
    <row r="66" spans="1:6" s="3" customFormat="1" ht="15.75" hidden="1" thickBot="1" x14ac:dyDescent="0.3">
      <c r="A66" s="4"/>
      <c r="F66" s="5"/>
    </row>
    <row r="67" spans="1:6" s="3" customFormat="1" ht="28.5" hidden="1" customHeight="1" thickBot="1" x14ac:dyDescent="0.3">
      <c r="A67" s="14"/>
      <c r="B67" s="23" t="s">
        <v>5</v>
      </c>
      <c r="C67" s="23"/>
      <c r="D67" s="23"/>
      <c r="E67" s="23"/>
      <c r="F67" s="15" t="e">
        <f>ROUND((F65*7),0)</f>
        <v>#REF!</v>
      </c>
    </row>
    <row r="68" spans="1:6" hidden="1" x14ac:dyDescent="0.25"/>
    <row r="69" spans="1:6" ht="23.25" hidden="1" customHeight="1" x14ac:dyDescent="0.25">
      <c r="A69" s="18" t="s">
        <v>10</v>
      </c>
      <c r="B69" s="19"/>
      <c r="C69" s="19"/>
      <c r="D69" s="19"/>
      <c r="E69" s="19"/>
      <c r="F69" s="19"/>
    </row>
    <row r="70" spans="1:6" ht="23.25" hidden="1" customHeight="1" x14ac:dyDescent="0.25">
      <c r="A70" s="21" t="s">
        <v>12</v>
      </c>
      <c r="B70" s="20" t="s">
        <v>11</v>
      </c>
      <c r="C70" s="20"/>
      <c r="D70" s="20"/>
      <c r="E70" s="20"/>
      <c r="F70" s="20"/>
    </row>
    <row r="71" spans="1:6" hidden="1" x14ac:dyDescent="0.25"/>
    <row r="72" spans="1:6" hidden="1" x14ac:dyDescent="0.25"/>
    <row r="73" spans="1:6" hidden="1" x14ac:dyDescent="0.25"/>
    <row r="74" spans="1:6" hidden="1" x14ac:dyDescent="0.25"/>
    <row r="75" spans="1:6" hidden="1" x14ac:dyDescent="0.25"/>
    <row r="76" spans="1:6" hidden="1" x14ac:dyDescent="0.25"/>
    <row r="77" spans="1:6" hidden="1" x14ac:dyDescent="0.25"/>
    <row r="78" spans="1:6" hidden="1" x14ac:dyDescent="0.25"/>
    <row r="79" spans="1:6" hidden="1" x14ac:dyDescent="0.25"/>
    <row r="80" spans="1:6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</sheetData>
  <mergeCells count="12">
    <mergeCell ref="B65:E65"/>
    <mergeCell ref="B67:E67"/>
    <mergeCell ref="B3:F3"/>
    <mergeCell ref="B29:F29"/>
    <mergeCell ref="A1:F1"/>
    <mergeCell ref="B14:E14"/>
    <mergeCell ref="B41:E41"/>
    <mergeCell ref="B56:E56"/>
    <mergeCell ref="B16:F16"/>
    <mergeCell ref="B27:E27"/>
    <mergeCell ref="B43:F43"/>
    <mergeCell ref="B55:E55"/>
  </mergeCells>
  <printOptions horizontalCentered="1"/>
  <pageMargins left="0.2" right="0.2" top="0.25" bottom="0.2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Pioneer Engineering</cp:lastModifiedBy>
  <cp:lastPrinted>2023-04-17T11:10:48Z</cp:lastPrinted>
  <dcterms:created xsi:type="dcterms:W3CDTF">2019-03-14T05:40:54Z</dcterms:created>
  <dcterms:modified xsi:type="dcterms:W3CDTF">2023-04-17T11:11:03Z</dcterms:modified>
</cp:coreProperties>
</file>