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7D65B5A1-EAB9-4432-B6C9-84C56ABD12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Sheet1!$A$1:$J$44</definedName>
  </definedNames>
  <calcPr calcId="181029"/>
</workbook>
</file>

<file path=xl/calcChain.xml><?xml version="1.0" encoding="utf-8"?>
<calcChain xmlns="http://schemas.openxmlformats.org/spreadsheetml/2006/main">
  <c r="J30" i="1" l="1"/>
  <c r="J29" i="1"/>
  <c r="J28" i="1"/>
  <c r="J27" i="1"/>
  <c r="G29" i="1"/>
  <c r="G28" i="1"/>
  <c r="G27" i="1"/>
  <c r="E28" i="1" l="1"/>
  <c r="F28" i="1" l="1"/>
  <c r="E29" i="1"/>
  <c r="F29" i="1" s="1"/>
  <c r="E27" i="1" l="1"/>
  <c r="F27" i="1" s="1"/>
</calcChain>
</file>

<file path=xl/sharedStrings.xml><?xml version="1.0" encoding="utf-8"?>
<sst xmlns="http://schemas.openxmlformats.org/spreadsheetml/2006/main" count="23" uniqueCount="22">
  <si>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</si>
  <si>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</si>
  <si>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</si>
  <si>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</si>
  <si>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</si>
  <si>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</si>
  <si>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</si>
  <si>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</si>
  <si>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Material Rate</t>
  </si>
  <si>
    <t>Bilal Habib</t>
  </si>
  <si>
    <t>Tax 7.5%</t>
  </si>
  <si>
    <t>Labor Rate</t>
  </si>
  <si>
    <t xml:space="preserve">Attn: Mr. S. Talal. </t>
  </si>
  <si>
    <t>PES/VISA/006/02/23</t>
  </si>
  <si>
    <t>Over Head profit 20%</t>
  </si>
  <si>
    <t>Supply &amp; installation of S.S wire mesh.</t>
  </si>
  <si>
    <t>Sqin</t>
  </si>
  <si>
    <t>SFT</t>
  </si>
  <si>
    <t xml:space="preserve">Supply &amp; installation of L- duct pieces for the installation of Return air Fans </t>
  </si>
  <si>
    <t>Supply &amp; installation of acoustical duct sound liner  in duct pieces.</t>
  </si>
  <si>
    <t>Variation order for Duct L-Pieces &amp; SS Wire Mesh - VISA OFFICE Dolmen Mall Clifton Karachi</t>
  </si>
  <si>
    <t>Total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</si>
</sst>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64" fontId="8" fillId="0" borderId="3" xfId="1" applyNumberFormat="1" applyFont="1" applyFill="1" applyBorder="1" applyAlignment="1">
      <alignment horizontal="right" vertical="center"/>
    </xf>
    <xf numFmtId="43" fontId="4" fillId="0" borderId="0" xfId="0" applyNumberFormat="1" applyFont="1"/>
    <xf numFmtId="43" fontId="8" fillId="0" borderId="3" xfId="1" applyFont="1" applyBorder="1" applyAlignment="1">
      <alignment horizontal="righ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13" fillId="0" borderId="0" xfId="0" applyFont="1" applyAlignment="1">
      <alignment horizontal="center"/>
    </xf>
    <xf numFmtId="166" fontId="8" fillId="0" borderId="3" xfId="1" applyNumberFormat="1" applyFont="1" applyBorder="1" applyAlignment="1">
      <alignment horizontal="right" vertical="center"/>
    </xf>
    <xf numFmtId="43" fontId="8" fillId="0" borderId="3" xfId="1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0</xdr:row>
      <xdr:rowOff>57149</xdr:rowOff>
    </xdr:from>
    <xdr:to>
      <xdr:col>6</xdr:col>
      <xdr:colOff>114935</xdr:colOff>
      <xdr:row>5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57149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111759</xdr:colOff>
      <xdr:row>40</xdr:row>
      <xdr:rowOff>26670</xdr:rowOff>
    </xdr:from>
    <xdr:to>
      <xdr:col>1</xdr:col>
      <xdr:colOff>581024</xdr:colOff>
      <xdr:row>43</xdr:row>
      <xdr:rowOff>63450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59" y="10504170"/>
          <a:ext cx="755015" cy="60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P43"/>
  <sheetViews>
    <sheetView tabSelected="1" zoomScaleNormal="100" workbookViewId="0">
      <selection activeCell="K27" sqref="K27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9.28515625" style="2" customWidth="1"/>
    <col min="5" max="5" width="10.42578125" style="2" customWidth="1"/>
    <col min="6" max="6" width="8.28515625" style="3" customWidth="1"/>
    <col min="7" max="7" width="9.42578125" style="3" customWidth="1"/>
    <col min="8" max="8" width="6" style="2" customWidth="1"/>
    <col min="9" max="9" width="6.5703125" style="2" customWidth="1"/>
    <col min="10" max="10" width="14.7109375" style="3" customWidth="1"/>
    <col min="12" max="12" width="14.5703125" bestFit="1" customWidth="1"/>
    <col min="13" max="13" width="10.85546875" bestFit="1" customWidth="1"/>
    <col min="14" max="14" width="11.7109375" customWidth="1"/>
    <col min="16" max="16" width="12.140625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6" ht="3.75" customHeight="1" x14ac:dyDescent="0.25"/>
    <row r="17" spans="1:16" ht="22.9" customHeight="1" x14ac:dyDescent="0.25">
      <c r="A17" s="36" t="s">
        <v>13</v>
      </c>
      <c r="B17" s="36"/>
      <c r="J17" s="12">
        <v>45232</v>
      </c>
    </row>
    <row r="18" spans="1:16" ht="6" customHeight="1" x14ac:dyDescent="0.25"/>
    <row r="19" spans="1:16" x14ac:dyDescent="0.25">
      <c r="A19" s="6"/>
      <c r="B19" s="6"/>
    </row>
    <row r="20" spans="1:16" ht="12.75" customHeight="1" x14ac:dyDescent="0.25">
      <c r="A20" s="6"/>
      <c r="B20" s="6"/>
    </row>
    <row r="21" spans="1:16" ht="23.25" x14ac:dyDescent="0.35">
      <c r="A21" s="37" t="s">
        <v>12</v>
      </c>
      <c r="B21" s="37"/>
      <c r="C21" s="37"/>
      <c r="D21" s="37"/>
      <c r="E21" s="37"/>
      <c r="F21" s="37"/>
      <c r="G21" s="37"/>
      <c r="H21" s="37"/>
      <c r="I21" s="37"/>
      <c r="J21" s="37"/>
    </row>
    <row r="22" spans="1:16" ht="21" x14ac:dyDescent="0.35">
      <c r="A22" s="40"/>
      <c r="B22" s="40"/>
      <c r="C22" s="40"/>
      <c r="D22" s="40"/>
      <c r="E22" s="40"/>
      <c r="F22" s="40"/>
      <c r="G22" s="40"/>
      <c r="H22" s="40"/>
      <c r="I22" s="40"/>
      <c r="J22" s="40"/>
    </row>
    <row r="23" spans="1:16" ht="3" customHeight="1" x14ac:dyDescent="0.35">
      <c r="A23" s="20"/>
      <c r="B23" s="20"/>
      <c r="C23" s="20"/>
      <c r="D23" s="20"/>
      <c r="E23" s="20"/>
      <c r="F23" s="20"/>
      <c r="G23" s="20"/>
      <c r="H23" s="20"/>
      <c r="I23" s="20"/>
      <c r="J23" s="20"/>
    </row>
    <row r="24" spans="1:16" ht="40.5" customHeight="1" x14ac:dyDescent="0.25">
      <c r="A24" s="38" t="s">
        <v>20</v>
      </c>
      <c r="B24" s="38"/>
      <c r="C24" s="38"/>
      <c r="D24" s="38"/>
      <c r="E24" s="38"/>
      <c r="F24" s="38"/>
      <c r="G24" s="38"/>
      <c r="H24" s="38"/>
      <c r="I24" s="38"/>
      <c r="J24" s="38"/>
    </row>
    <row r="25" spans="1:16" ht="14.25" customHeight="1" x14ac:dyDescent="0.25"/>
    <row r="26" spans="1:16" ht="63" x14ac:dyDescent="0.25">
      <c r="A26" s="13" t="s">
        <v>0</v>
      </c>
      <c r="B26" s="13" t="s">
        <v>1</v>
      </c>
      <c r="C26" s="14" t="s">
        <v>8</v>
      </c>
      <c r="D26" s="14" t="s">
        <v>11</v>
      </c>
      <c r="E26" s="14" t="s">
        <v>14</v>
      </c>
      <c r="F26" s="14" t="s">
        <v>10</v>
      </c>
      <c r="G26" s="14" t="s">
        <v>21</v>
      </c>
      <c r="H26" s="13" t="s">
        <v>2</v>
      </c>
      <c r="I26" s="13" t="s">
        <v>3</v>
      </c>
      <c r="J26" s="15" t="s">
        <v>4</v>
      </c>
    </row>
    <row r="27" spans="1:16" s="8" customFormat="1" ht="70.5" customHeight="1" x14ac:dyDescent="0.3">
      <c r="A27" s="32">
        <v>1</v>
      </c>
      <c r="B27" s="16" t="s">
        <v>18</v>
      </c>
      <c r="C27" s="41">
        <v>463.5</v>
      </c>
      <c r="D27" s="33">
        <v>0</v>
      </c>
      <c r="E27" s="19">
        <f t="shared" ref="E27:E28" si="0">SUM(C27+D27)*20%</f>
        <v>92.7</v>
      </c>
      <c r="F27" s="18">
        <f t="shared" ref="F27:F28" si="1">SUM(C27+D27+E27)*7.5%</f>
        <v>41.715000000000003</v>
      </c>
      <c r="G27" s="42">
        <f>F27+E27+D27+C27</f>
        <v>597.91499999999996</v>
      </c>
      <c r="H27" s="32" t="s">
        <v>17</v>
      </c>
      <c r="I27" s="32">
        <v>280</v>
      </c>
      <c r="J27" s="17">
        <f>I27*G27</f>
        <v>167416.19999999998</v>
      </c>
      <c r="L27" s="34"/>
    </row>
    <row r="28" spans="1:16" s="8" customFormat="1" ht="64.5" customHeight="1" x14ac:dyDescent="0.3">
      <c r="A28" s="32">
        <v>2</v>
      </c>
      <c r="B28" s="16" t="s">
        <v>19</v>
      </c>
      <c r="C28" s="35">
        <v>370.85</v>
      </c>
      <c r="D28" s="33"/>
      <c r="E28" s="19">
        <f t="shared" si="0"/>
        <v>74.17</v>
      </c>
      <c r="F28" s="18">
        <f t="shared" si="1"/>
        <v>33.3765</v>
      </c>
      <c r="G28" s="42">
        <f>F28+E28+D28+C28</f>
        <v>478.39650000000006</v>
      </c>
      <c r="H28" s="32" t="s">
        <v>17</v>
      </c>
      <c r="I28" s="32">
        <v>280</v>
      </c>
      <c r="J28" s="17">
        <f>I28*G28</f>
        <v>133951.02000000002</v>
      </c>
      <c r="L28" s="34"/>
    </row>
    <row r="29" spans="1:16" s="8" customFormat="1" ht="65.25" customHeight="1" x14ac:dyDescent="0.3">
      <c r="A29" s="32">
        <v>3</v>
      </c>
      <c r="B29" s="16" t="s">
        <v>15</v>
      </c>
      <c r="C29" s="35">
        <v>6.5</v>
      </c>
      <c r="D29" s="33">
        <v>3</v>
      </c>
      <c r="E29" s="19">
        <f t="shared" ref="E29" si="2">SUM(C29+D29)*20%</f>
        <v>1.9000000000000001</v>
      </c>
      <c r="F29" s="18">
        <f t="shared" ref="F29" si="3">SUM(C29+D29+E29)*7.5%</f>
        <v>0.85499999999999998</v>
      </c>
      <c r="G29" s="42">
        <f>F29+E29+D29+C29</f>
        <v>12.254999999999999</v>
      </c>
      <c r="H29" s="32" t="s">
        <v>16</v>
      </c>
      <c r="I29" s="32">
        <v>2880</v>
      </c>
      <c r="J29" s="17">
        <f>I29*G29</f>
        <v>35294.399999999994</v>
      </c>
      <c r="L29" s="34"/>
      <c r="M29" s="34"/>
    </row>
    <row r="30" spans="1:16" s="30" customFormat="1" ht="27.75" customHeight="1" thickBot="1" x14ac:dyDescent="0.3">
      <c r="A30" s="39" t="s">
        <v>5</v>
      </c>
      <c r="B30" s="39"/>
      <c r="C30" s="39"/>
      <c r="D30" s="39"/>
      <c r="E30" s="39"/>
      <c r="F30" s="39"/>
      <c r="G30" s="39"/>
      <c r="H30" s="39"/>
      <c r="I30" s="39"/>
      <c r="J30" s="29">
        <f>SUM(J27:J29)</f>
        <v>336661.62</v>
      </c>
      <c r="L30" s="25"/>
      <c r="M30" s="31"/>
      <c r="N30" s="7"/>
      <c r="P30" s="9"/>
    </row>
    <row r="31" spans="1:16" ht="9.6" customHeight="1" thickTop="1" x14ac:dyDescent="0.25"/>
    <row r="32" spans="1:16" ht="9.6" customHeight="1" x14ac:dyDescent="0.25"/>
    <row r="33" spans="1:15" ht="20.25" customHeight="1" x14ac:dyDescent="0.25">
      <c r="A33" s="28"/>
      <c r="B33" s="5"/>
      <c r="M33" s="11"/>
      <c r="N33" s="11"/>
      <c r="O33" s="11"/>
    </row>
    <row r="34" spans="1:15" ht="9.6" customHeight="1" x14ac:dyDescent="0.25"/>
    <row r="35" spans="1:15" ht="9.6" customHeight="1" x14ac:dyDescent="0.25"/>
    <row r="36" spans="1:15" ht="20.25" customHeight="1" x14ac:dyDescent="0.25">
      <c r="A36" s="4" t="s">
        <v>6</v>
      </c>
      <c r="B36" s="5"/>
      <c r="M36" s="11"/>
      <c r="N36" s="11"/>
      <c r="O36" s="11"/>
    </row>
    <row r="37" spans="1:15" ht="8.4499999999999993" customHeight="1" x14ac:dyDescent="0.25">
      <c r="A37" s="4"/>
      <c r="B37" s="5"/>
    </row>
    <row r="38" spans="1:15" s="8" customFormat="1" ht="18.75" x14ac:dyDescent="0.3">
      <c r="A38" s="22" t="s">
        <v>7</v>
      </c>
      <c r="B38" s="23"/>
      <c r="C38" s="24"/>
      <c r="D38" s="24"/>
      <c r="E38" s="24"/>
      <c r="F38" s="25"/>
      <c r="G38" s="25"/>
      <c r="H38" s="24"/>
      <c r="I38" s="24"/>
      <c r="J38" s="25"/>
    </row>
    <row r="39" spans="1:15" s="8" customFormat="1" ht="10.15" customHeight="1" x14ac:dyDescent="0.3">
      <c r="A39" s="22"/>
      <c r="B39" s="22"/>
      <c r="C39" s="24"/>
      <c r="D39" s="24"/>
      <c r="E39" s="24"/>
      <c r="F39" s="25"/>
      <c r="G39" s="25"/>
      <c r="H39" s="24"/>
      <c r="I39" s="24"/>
      <c r="J39" s="25"/>
      <c r="L39" s="21"/>
    </row>
    <row r="40" spans="1:15" s="8" customFormat="1" ht="18.75" x14ac:dyDescent="0.3">
      <c r="A40" s="26" t="s">
        <v>9</v>
      </c>
      <c r="B40" s="27"/>
      <c r="C40" s="24"/>
      <c r="D40" s="24"/>
      <c r="E40" s="24"/>
      <c r="F40" s="25"/>
      <c r="G40" s="25"/>
      <c r="H40" s="24"/>
      <c r="I40" s="24"/>
      <c r="J40" s="25"/>
      <c r="L40" s="21"/>
    </row>
    <row r="41" spans="1:15" x14ac:dyDescent="0.25">
      <c r="L41" s="1"/>
    </row>
    <row r="42" spans="1:15" x14ac:dyDescent="0.25">
      <c r="L42" s="1"/>
    </row>
    <row r="43" spans="1:15" x14ac:dyDescent="0.25">
      <c r="L43" s="10"/>
    </row>
  </sheetData>
  <mergeCells count="5">
    <mergeCell ref="A17:B17"/>
    <mergeCell ref="A21:J21"/>
    <mergeCell ref="A24:J24"/>
    <mergeCell ref="A30:I30"/>
    <mergeCell ref="A22:J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2023-11-07T10:29:30Z</dcterms:modified>
</cp:coreProperties>
</file>