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EE8C3F47-B4EB-4844-9BA0-78F31B0D74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1'!$A$1:$H$36</definedName>
    <definedName name="_xlnm.Print_Titles" localSheetId="0">'Table 1'!$16:$16</definedName>
  </definedNames>
  <calcPr calcId="181029"/>
</workbook>
</file>

<file path=xl/calcChain.xml><?xml version="1.0" encoding="utf-8"?>
<calcChain xmlns="http://schemas.openxmlformats.org/spreadsheetml/2006/main">
  <c r="G18" i="1" l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17" i="1"/>
  <c r="G17" i="1"/>
  <c r="H30" i="1" l="1"/>
  <c r="H31" i="1" s="1"/>
  <c r="H32" i="1" s="1"/>
  <c r="G30" i="1"/>
  <c r="G32" i="1" s="1"/>
  <c r="G33" i="1" l="1"/>
</calcChain>
</file>

<file path=xl/sharedStrings.xml><?xml version="1.0" encoding="utf-8"?>
<sst xmlns="http://schemas.openxmlformats.org/spreadsheetml/2006/main" count="50" uniqueCount="40">
  <si>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</si>
  <si>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</si>
  <si>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</si>
  <si>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</si>
  <si>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</si>
  <si>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</si>
  <si>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</si>
  <si>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</si>
  <si>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</si>
  <si>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</si>
  <si>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</si>
  <si>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</si>
  <si>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</si>
  <si>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</si>
  <si>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</si>
  <si>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</si>
  <si>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t>SST 15%</t>
  </si>
  <si>
    <r>
      <rPr>
        <sz val="11"/>
        <rFont val="Calibri"/>
        <family val="1"/>
      </rPr>
      <t>Nos</t>
    </r>
  </si>
  <si>
    <r>
      <rPr>
        <sz val="11"/>
        <rFont val="Calibri"/>
        <family val="1"/>
      </rPr>
      <t>6 x 6" Dia Tee</t>
    </r>
  </si>
  <si>
    <r>
      <rPr>
        <sz val="11"/>
        <rFont val="Calibri"/>
        <family val="1"/>
      </rPr>
      <t>c</t>
    </r>
  </si>
  <si>
    <r>
      <rPr>
        <sz val="11"/>
        <rFont val="Calibri"/>
        <family val="1"/>
      </rPr>
      <t>8 x 6" Dia UPVC reducer bush</t>
    </r>
  </si>
  <si>
    <r>
      <rPr>
        <sz val="11"/>
        <rFont val="Calibri"/>
        <family val="1"/>
      </rPr>
      <t>b</t>
    </r>
  </si>
  <si>
    <r>
      <rPr>
        <sz val="11"/>
        <rFont val="Calibri"/>
        <family val="1"/>
      </rPr>
      <t>8 x 6" Dia Tee</t>
    </r>
  </si>
  <si>
    <r>
      <rPr>
        <sz val="11"/>
        <rFont val="Calibri"/>
        <family val="1"/>
      </rPr>
      <t>a</t>
    </r>
  </si>
  <si>
    <r>
      <rPr>
        <sz val="11"/>
        <rFont val="Calibri"/>
        <family val="1"/>
      </rPr>
      <t>Supply and installation of UPVC fitting.</t>
    </r>
  </si>
  <si>
    <r>
      <rPr>
        <sz val="11"/>
        <rFont val="Calibri"/>
        <family val="1"/>
      </rPr>
      <t>Rft</t>
    </r>
  </si>
  <si>
    <r>
      <rPr>
        <sz val="11"/>
        <rFont val="Calibri"/>
        <family val="1"/>
      </rPr>
      <t>8" Dia</t>
    </r>
  </si>
  <si>
    <r>
      <rPr>
        <sz val="11"/>
        <rFont val="Calibri"/>
        <family val="1"/>
      </rPr>
      <t>6" Dia</t>
    </r>
  </si>
  <si>
    <r>
      <rPr>
        <sz val="11"/>
        <rFont val="Calibri"/>
        <family val="1"/>
      </rPr>
      <t>Supply and installation of UPVC pipe.</t>
    </r>
  </si>
  <si>
    <r>
      <rPr>
        <sz val="11"/>
        <rFont val="Calibri"/>
        <family val="1"/>
      </rPr>
      <t>Installation of Exhaust Fan &amp; Fresh Air Fan with hanger support for toilet area.</t>
    </r>
  </si>
  <si>
    <t xml:space="preserve">Supply and installation of Disc Valve </t>
  </si>
  <si>
    <t>Supply &amp; installation of Exhaust Air Louvers</t>
  </si>
  <si>
    <t>Supply &amp; installation of Fresh intake Louvers</t>
  </si>
  <si>
    <t>Attn: Mr. Hussain Bharmal</t>
  </si>
  <si>
    <t>Bill for Exhaust and Ventilation work at Gym Area North Walk Shopping mall</t>
  </si>
  <si>
    <t>Core Cutting.</t>
  </si>
  <si>
    <t>Job</t>
  </si>
  <si>
    <t>Testing and commissioing.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</si>
  <si>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</si>
  <si>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Bill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</si>
</sst>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21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1"/>
      <name val="Calibri"/>
      <family val="2"/>
    </font>
    <font>
      <u/>
      <sz val="12"/>
      <name val="Calibri"/>
      <family val="2"/>
    </font>
    <font>
      <u/>
      <sz val="12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Calibri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4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1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8" fillId="0" borderId="0" xfId="0" applyNumberFormat="1" applyFont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0" fontId="14" fillId="0" borderId="1" xfId="0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shrinkToFit="1"/>
    </xf>
    <xf numFmtId="0" fontId="1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right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top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2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495058</xdr:colOff>
      <xdr:row>29</xdr:row>
      <xdr:rowOff>190501</xdr:rowOff>
    </xdr:from>
    <xdr:ext cx="642937" cy="628650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008" y="7896226"/>
          <a:ext cx="642937" cy="628650"/>
        </a:xfrm>
        <a:prstGeom prst="rect">
          <a:avLst/>
        </a:prstGeom>
      </xdr:spPr>
    </xdr:pic>
    <xdr:clientData/>
  </xdr:oneCellAnchor>
  <xdr:twoCellAnchor>
    <xdr:from>
      <xdr:col>14</xdr:col>
      <xdr:colOff>190500</xdr:colOff>
      <xdr:row>8</xdr:row>
      <xdr:rowOff>85725</xdr:rowOff>
    </xdr:from>
    <xdr:to>
      <xdr:col>22</xdr:col>
      <xdr:colOff>285750</xdr:colOff>
      <xdr:row>11</xdr:row>
      <xdr:rowOff>85724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92877AFB-45BA-4D63-A2D7-02BAD6BD9694}"/>
            </a:ext>
          </a:extLst>
        </xdr:cNvPr>
        <xdr:cNvSpPr txBox="1">
          <a:spLocks noChangeArrowheads="1"/>
        </xdr:cNvSpPr>
      </xdr:nvSpPr>
      <xdr:spPr bwMode="auto">
        <a:xfrm>
          <a:off x="9010650" y="1257300"/>
          <a:ext cx="4362450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447675</xdr:colOff>
      <xdr:row>5</xdr:row>
      <xdr:rowOff>219075</xdr:rowOff>
    </xdr:from>
    <xdr:to>
      <xdr:col>14</xdr:col>
      <xdr:colOff>238126</xdr:colOff>
      <xdr:row>10</xdr:row>
      <xdr:rowOff>209549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81C886C-DEAE-4BF8-800C-E72F0D78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201025" y="1028700"/>
          <a:ext cx="857251" cy="771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36"/>
  <sheetViews>
    <sheetView tabSelected="1" topLeftCell="A13" zoomScaleNormal="100" workbookViewId="0">
      <selection activeCell="K23" sqref="K23"/>
    </sheetView>
  </sheetViews>
  <sheetFormatPr defaultRowHeight="12.75" x14ac:dyDescent="0.2"/>
  <cols>
    <col min="1" max="1" width="4.1640625" style="17" customWidth="1"/>
    <col min="2" max="2" width="31.33203125" customWidth="1"/>
    <col min="3" max="3" width="7.33203125" style="26" customWidth="1"/>
    <col min="4" max="4" width="6.6640625" style="26" customWidth="1"/>
    <col min="5" max="5" width="13.33203125" customWidth="1"/>
    <col min="6" max="6" width="10.6640625" customWidth="1"/>
    <col min="7" max="7" width="13.5" bestFit="1" customWidth="1"/>
    <col min="8" max="8" width="11.33203125" bestFit="1" customWidth="1"/>
  </cols>
  <sheetData>
    <row r="6" spans="1:8" ht="28.5" customHeight="1" x14ac:dyDescent="0.2">
      <c r="A6" s="4"/>
      <c r="B6" s="4"/>
      <c r="C6" s="4"/>
      <c r="D6" s="4"/>
      <c r="E6" s="4"/>
      <c r="F6" s="4"/>
      <c r="G6" s="4"/>
      <c r="H6" s="4"/>
    </row>
    <row r="7" spans="1:8" ht="28.5" customHeight="1" x14ac:dyDescent="0.2">
      <c r="A7" s="4"/>
      <c r="B7" s="4"/>
      <c r="C7" s="4"/>
      <c r="D7" s="4"/>
      <c r="E7" s="4"/>
      <c r="F7" s="4"/>
      <c r="G7" s="4"/>
      <c r="H7" s="4"/>
    </row>
    <row r="8" spans="1:8" ht="28.5" customHeight="1" x14ac:dyDescent="0.2">
      <c r="A8" s="4"/>
      <c r="B8" s="4"/>
      <c r="C8" s="4"/>
      <c r="D8" s="4"/>
      <c r="E8" s="4"/>
      <c r="F8" s="4"/>
      <c r="G8" s="4"/>
      <c r="H8" s="4"/>
    </row>
    <row r="9" spans="1:8" ht="16.5" customHeight="1" x14ac:dyDescent="0.2">
      <c r="G9" s="5" t="s">
        <v>0</v>
      </c>
      <c r="H9" s="2">
        <v>45533</v>
      </c>
    </row>
    <row r="10" spans="1:8" ht="16.5" customHeight="1" x14ac:dyDescent="0.2">
      <c r="G10" s="34" t="s">
        <v>39</v>
      </c>
      <c r="H10" s="3">
        <v>326</v>
      </c>
    </row>
    <row r="11" spans="1:8" ht="16.5" customHeight="1" x14ac:dyDescent="0.2">
      <c r="G11" s="5" t="s">
        <v>1</v>
      </c>
      <c r="H11" s="1" t="s">
        <v>2</v>
      </c>
    </row>
    <row r="12" spans="1:8" ht="16.5" customHeight="1" x14ac:dyDescent="0.2">
      <c r="A12" s="41" t="s">
        <v>3</v>
      </c>
      <c r="B12" s="41"/>
      <c r="C12" s="41"/>
      <c r="D12" s="41"/>
      <c r="E12" s="41"/>
      <c r="F12" s="41"/>
      <c r="G12" s="41"/>
      <c r="H12" s="41"/>
    </row>
    <row r="13" spans="1:8" ht="16.5" customHeight="1" x14ac:dyDescent="0.2">
      <c r="A13" s="41" t="s">
        <v>4</v>
      </c>
      <c r="B13" s="41"/>
      <c r="C13" s="41"/>
      <c r="D13" s="41"/>
      <c r="E13" s="41"/>
      <c r="F13" s="41"/>
      <c r="G13" s="41"/>
      <c r="H13" s="41"/>
    </row>
    <row r="14" spans="1:8" ht="24.75" customHeight="1" x14ac:dyDescent="0.2">
      <c r="A14" s="44" t="s">
        <v>33</v>
      </c>
      <c r="B14" s="45"/>
      <c r="C14" s="45"/>
      <c r="D14" s="45"/>
      <c r="E14" s="45"/>
      <c r="F14" s="45"/>
      <c r="G14" s="45"/>
      <c r="H14" s="45"/>
    </row>
    <row r="15" spans="1:8" s="8" customFormat="1" ht="55.5" customHeight="1" x14ac:dyDescent="0.2">
      <c r="A15" s="46" t="s">
        <v>34</v>
      </c>
      <c r="B15" s="47"/>
      <c r="C15" s="47"/>
      <c r="D15" s="47"/>
      <c r="E15" s="47"/>
      <c r="F15" s="47"/>
      <c r="G15" s="47"/>
      <c r="H15" s="47"/>
    </row>
    <row r="16" spans="1:8" ht="30" x14ac:dyDescent="0.2">
      <c r="A16" s="6" t="s">
        <v>5</v>
      </c>
      <c r="B16" s="7" t="s">
        <v>6</v>
      </c>
      <c r="C16" s="6" t="s">
        <v>7</v>
      </c>
      <c r="D16" s="6" t="s">
        <v>8</v>
      </c>
      <c r="E16" s="6" t="s">
        <v>9</v>
      </c>
      <c r="F16" s="6" t="s">
        <v>10</v>
      </c>
      <c r="G16" s="6" t="s">
        <v>11</v>
      </c>
      <c r="H16" s="6" t="s">
        <v>12</v>
      </c>
    </row>
    <row r="17" spans="1:8" ht="45" x14ac:dyDescent="0.2">
      <c r="A17" s="25">
        <v>1</v>
      </c>
      <c r="B17" s="29" t="s">
        <v>29</v>
      </c>
      <c r="C17" s="24" t="s">
        <v>17</v>
      </c>
      <c r="D17" s="25">
        <v>4</v>
      </c>
      <c r="E17" s="22">
        <v>0</v>
      </c>
      <c r="F17" s="21">
        <v>1500</v>
      </c>
      <c r="G17" s="31">
        <f>E17*D17</f>
        <v>0</v>
      </c>
      <c r="H17" s="32">
        <f>F17*D17</f>
        <v>6000</v>
      </c>
    </row>
    <row r="18" spans="1:8" ht="30" x14ac:dyDescent="0.2">
      <c r="A18" s="25">
        <v>2</v>
      </c>
      <c r="B18" s="29" t="s">
        <v>28</v>
      </c>
      <c r="C18" s="27"/>
      <c r="D18" s="28"/>
      <c r="E18" s="27"/>
      <c r="F18" s="27"/>
      <c r="G18" s="31">
        <f t="shared" ref="G18:G29" si="0">E18*D18</f>
        <v>0</v>
      </c>
      <c r="H18" s="32">
        <f t="shared" ref="H18:H29" si="1">F18*D18</f>
        <v>0</v>
      </c>
    </row>
    <row r="19" spans="1:8" ht="15" x14ac:dyDescent="0.2">
      <c r="A19" s="22" t="s">
        <v>23</v>
      </c>
      <c r="B19" s="29" t="s">
        <v>27</v>
      </c>
      <c r="C19" s="24" t="s">
        <v>25</v>
      </c>
      <c r="D19" s="25">
        <v>128</v>
      </c>
      <c r="E19" s="21">
        <v>1040</v>
      </c>
      <c r="F19" s="23">
        <v>200</v>
      </c>
      <c r="G19" s="31">
        <f t="shared" si="0"/>
        <v>133120</v>
      </c>
      <c r="H19" s="32">
        <f t="shared" si="1"/>
        <v>25600</v>
      </c>
    </row>
    <row r="20" spans="1:8" ht="15" x14ac:dyDescent="0.2">
      <c r="A20" s="22" t="s">
        <v>21</v>
      </c>
      <c r="B20" s="29" t="s">
        <v>26</v>
      </c>
      <c r="C20" s="24" t="s">
        <v>25</v>
      </c>
      <c r="D20" s="25">
        <v>32</v>
      </c>
      <c r="E20" s="21">
        <v>1620</v>
      </c>
      <c r="F20" s="23">
        <v>200</v>
      </c>
      <c r="G20" s="31">
        <f t="shared" si="0"/>
        <v>51840</v>
      </c>
      <c r="H20" s="32">
        <f t="shared" si="1"/>
        <v>6400</v>
      </c>
    </row>
    <row r="21" spans="1:8" ht="30" x14ac:dyDescent="0.2">
      <c r="A21" s="25">
        <v>3</v>
      </c>
      <c r="B21" s="29" t="s">
        <v>24</v>
      </c>
      <c r="C21" s="27"/>
      <c r="D21" s="28"/>
      <c r="E21" s="27"/>
      <c r="F21" s="27"/>
      <c r="G21" s="31">
        <f t="shared" si="0"/>
        <v>0</v>
      </c>
      <c r="H21" s="32">
        <f t="shared" si="1"/>
        <v>0</v>
      </c>
    </row>
    <row r="22" spans="1:8" ht="15" x14ac:dyDescent="0.2">
      <c r="A22" s="22" t="s">
        <v>23</v>
      </c>
      <c r="B22" s="29" t="s">
        <v>22</v>
      </c>
      <c r="C22" s="24" t="s">
        <v>17</v>
      </c>
      <c r="D22" s="25">
        <v>4</v>
      </c>
      <c r="E22" s="21">
        <v>8600</v>
      </c>
      <c r="F22" s="23">
        <v>500</v>
      </c>
      <c r="G22" s="31">
        <f t="shared" si="0"/>
        <v>34400</v>
      </c>
      <c r="H22" s="32">
        <f t="shared" si="1"/>
        <v>2000</v>
      </c>
    </row>
    <row r="23" spans="1:8" ht="30" x14ac:dyDescent="0.2">
      <c r="A23" s="22" t="s">
        <v>21</v>
      </c>
      <c r="B23" s="29" t="s">
        <v>20</v>
      </c>
      <c r="C23" s="24" t="s">
        <v>17</v>
      </c>
      <c r="D23" s="25">
        <v>2</v>
      </c>
      <c r="E23" s="21">
        <v>5500</v>
      </c>
      <c r="F23" s="23">
        <v>500</v>
      </c>
      <c r="G23" s="31">
        <f t="shared" si="0"/>
        <v>11000</v>
      </c>
      <c r="H23" s="32">
        <f t="shared" si="1"/>
        <v>1000</v>
      </c>
    </row>
    <row r="24" spans="1:8" ht="15" x14ac:dyDescent="0.2">
      <c r="A24" s="22" t="s">
        <v>19</v>
      </c>
      <c r="B24" s="29" t="s">
        <v>18</v>
      </c>
      <c r="C24" s="24" t="s">
        <v>17</v>
      </c>
      <c r="D24" s="25">
        <v>22</v>
      </c>
      <c r="E24" s="21">
        <v>5200</v>
      </c>
      <c r="F24" s="23">
        <v>500</v>
      </c>
      <c r="G24" s="31">
        <f t="shared" si="0"/>
        <v>114400</v>
      </c>
      <c r="H24" s="32">
        <f t="shared" si="1"/>
        <v>11000</v>
      </c>
    </row>
    <row r="25" spans="1:8" ht="30" x14ac:dyDescent="0.2">
      <c r="A25" s="25">
        <v>4</v>
      </c>
      <c r="B25" s="33" t="s">
        <v>30</v>
      </c>
      <c r="C25" s="24" t="s">
        <v>17</v>
      </c>
      <c r="D25" s="25">
        <v>30</v>
      </c>
      <c r="E25" s="21">
        <v>2500</v>
      </c>
      <c r="F25" s="23">
        <v>750</v>
      </c>
      <c r="G25" s="31">
        <f t="shared" si="0"/>
        <v>75000</v>
      </c>
      <c r="H25" s="32">
        <f t="shared" si="1"/>
        <v>22500</v>
      </c>
    </row>
    <row r="26" spans="1:8" ht="15" x14ac:dyDescent="0.2">
      <c r="A26" s="25">
        <v>5</v>
      </c>
      <c r="B26" s="33" t="s">
        <v>35</v>
      </c>
      <c r="C26" s="30" t="s">
        <v>36</v>
      </c>
      <c r="D26" s="25">
        <v>1</v>
      </c>
      <c r="E26" s="21"/>
      <c r="F26" s="23">
        <v>20000</v>
      </c>
      <c r="G26" s="31">
        <f t="shared" si="0"/>
        <v>0</v>
      </c>
      <c r="H26" s="32">
        <f t="shared" si="1"/>
        <v>20000</v>
      </c>
    </row>
    <row r="27" spans="1:8" ht="30" x14ac:dyDescent="0.2">
      <c r="A27" s="25">
        <v>6</v>
      </c>
      <c r="B27" s="33" t="s">
        <v>31</v>
      </c>
      <c r="C27" s="24" t="s">
        <v>17</v>
      </c>
      <c r="D27" s="25">
        <v>4</v>
      </c>
      <c r="E27" s="21">
        <v>6000</v>
      </c>
      <c r="F27" s="21">
        <v>1000</v>
      </c>
      <c r="G27" s="31">
        <f t="shared" si="0"/>
        <v>24000</v>
      </c>
      <c r="H27" s="32">
        <f t="shared" si="1"/>
        <v>4000</v>
      </c>
    </row>
    <row r="28" spans="1:8" ht="30" x14ac:dyDescent="0.2">
      <c r="A28" s="25">
        <v>7</v>
      </c>
      <c r="B28" s="33" t="s">
        <v>32</v>
      </c>
      <c r="C28" s="24" t="s">
        <v>17</v>
      </c>
      <c r="D28" s="25">
        <v>4</v>
      </c>
      <c r="E28" s="21">
        <v>6000</v>
      </c>
      <c r="F28" s="21">
        <v>1000</v>
      </c>
      <c r="G28" s="31">
        <f t="shared" si="0"/>
        <v>24000</v>
      </c>
      <c r="H28" s="32">
        <f t="shared" si="1"/>
        <v>4000</v>
      </c>
    </row>
    <row r="29" spans="1:8" ht="21.75" customHeight="1" x14ac:dyDescent="0.2">
      <c r="A29" s="25">
        <v>8</v>
      </c>
      <c r="B29" s="33" t="s">
        <v>37</v>
      </c>
      <c r="C29" s="30" t="s">
        <v>36</v>
      </c>
      <c r="D29" s="25">
        <v>1</v>
      </c>
      <c r="E29" s="21"/>
      <c r="F29" s="21">
        <v>20000</v>
      </c>
      <c r="G29" s="31">
        <f t="shared" si="0"/>
        <v>0</v>
      </c>
      <c r="H29" s="32">
        <f t="shared" si="1"/>
        <v>20000</v>
      </c>
    </row>
    <row r="30" spans="1:8" s="8" customFormat="1" ht="23.45" customHeight="1" x14ac:dyDescent="0.2">
      <c r="A30" s="18"/>
      <c r="B30" s="9"/>
      <c r="C30" s="18"/>
      <c r="D30" s="18"/>
      <c r="E30" s="42" t="s">
        <v>13</v>
      </c>
      <c r="F30" s="43"/>
      <c r="G30" s="10">
        <f>SUM(G17:G29)</f>
        <v>467760</v>
      </c>
      <c r="H30" s="10">
        <f>SUM(H17:H29)</f>
        <v>122500</v>
      </c>
    </row>
    <row r="31" spans="1:8" s="8" customFormat="1" ht="19.5" customHeight="1" x14ac:dyDescent="0.2">
      <c r="A31" s="19"/>
      <c r="B31" s="11"/>
      <c r="C31" s="19"/>
      <c r="D31" s="19"/>
      <c r="E31" s="13"/>
      <c r="F31" s="16" t="s">
        <v>16</v>
      </c>
      <c r="G31" s="14"/>
      <c r="H31" s="12">
        <f>H30*15%</f>
        <v>18375</v>
      </c>
    </row>
    <row r="32" spans="1:8" s="8" customFormat="1" ht="19.5" customHeight="1" x14ac:dyDescent="0.2">
      <c r="A32" s="19"/>
      <c r="B32" s="11"/>
      <c r="C32" s="19"/>
      <c r="D32" s="19"/>
      <c r="E32" s="39" t="s">
        <v>14</v>
      </c>
      <c r="F32" s="40"/>
      <c r="G32" s="12">
        <f>G31+G30</f>
        <v>467760</v>
      </c>
      <c r="H32" s="12">
        <f>H31+H30</f>
        <v>140875</v>
      </c>
    </row>
    <row r="33" spans="1:8" s="8" customFormat="1" ht="22.35" customHeight="1" x14ac:dyDescent="0.2">
      <c r="A33" s="19"/>
      <c r="B33" s="11"/>
      <c r="C33" s="19"/>
      <c r="D33" s="19"/>
      <c r="E33" s="39" t="s">
        <v>15</v>
      </c>
      <c r="F33" s="40"/>
      <c r="G33" s="35">
        <f>H32+G32</f>
        <v>608635</v>
      </c>
      <c r="H33" s="36"/>
    </row>
    <row r="34" spans="1:8" s="8" customFormat="1" ht="6.75" customHeight="1" x14ac:dyDescent="0.2">
      <c r="A34" s="19"/>
      <c r="B34" s="11"/>
      <c r="C34" s="19"/>
      <c r="D34" s="19"/>
      <c r="E34" s="15"/>
      <c r="F34" s="15"/>
      <c r="G34" s="20"/>
      <c r="H34" s="20"/>
    </row>
    <row r="35" spans="1:8" ht="70.7" customHeight="1" x14ac:dyDescent="0.2">
      <c r="A35" s="37" t="s">
        <v>38</v>
      </c>
      <c r="B35" s="38"/>
      <c r="C35" s="38"/>
      <c r="D35" s="38"/>
      <c r="E35" s="38"/>
      <c r="F35" s="38"/>
      <c r="G35" s="38"/>
      <c r="H35" s="38"/>
    </row>
    <row r="36" spans="1:8" ht="36.950000000000003" customHeight="1" x14ac:dyDescent="0.2"/>
  </sheetData>
  <mergeCells count="9">
    <mergeCell ref="G33:H33"/>
    <mergeCell ref="A35:H35"/>
    <mergeCell ref="E32:F32"/>
    <mergeCell ref="E33:F33"/>
    <mergeCell ref="A12:H12"/>
    <mergeCell ref="E30:F30"/>
    <mergeCell ref="A13:H13"/>
    <mergeCell ref="A14:H14"/>
    <mergeCell ref="A15:H15"/>
  </mergeCells>
  <printOptions horizontalCentered="1"/>
  <pageMargins left="0.19685039370078741" right="0.19685039370078741" top="0" bottom="0" header="0.31496062992125984" footer="0.31496062992125984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2024-08-28T12:18:57Z</cp:lastPrinted>
  <dcterms:created xsi:type="dcterms:W3CDTF">2024-08-26T09:39:24Z</dcterms:created>
  <dcterms:modified xsi:type="dcterms:W3CDTF">2024-08-28T12:19:46Z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