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7"/>
  <workbookPr/>
  <mc:AlternateContent xmlns:mc="http://schemas.openxmlformats.org/markup-compatibility/2006">
    <mc:Choice Requires="x15">
      <x15ac:absPath xmlns:x15ac="http://schemas.microsoft.com/office/spreadsheetml/2010/11/ac" url="D:\Pioneer\Running projects\EY 17th &amp; 18th Floor - Dolmen Sky Tower Clifton Karachi\PO\"/>
    </mc:Choice>
  </mc:AlternateContent>
  <xr:revisionPtr revIDLastSave="0" documentId="13_ncr:1_{1D20FFBA-1B00-4D5A-BF08-80FBE94A42DE}" xr6:coauthVersionLast="36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Sheet1!$A$1:$H$72</definedName>
    <definedName name="_xlnm.Print_Titles" localSheetId="0">Sheet1!$18:$18</definedName>
  </definedNames>
  <calcPr calcId="191029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0" i="1" l="1"/>
  <c r="H29" i="1"/>
  <c r="H28" i="1"/>
  <c r="H27" i="1"/>
  <c r="H26" i="1"/>
  <c r="H25" i="1"/>
  <c r="H43" i="1" l="1"/>
  <c r="H21" i="1" l="1"/>
  <c r="H22" i="1"/>
  <c r="H23" i="1"/>
  <c r="H24" i="1"/>
  <c r="H31" i="1"/>
  <c r="H32" i="1"/>
  <c r="H33" i="1"/>
  <c r="H34" i="1"/>
  <c r="H35" i="1"/>
  <c r="H36" i="1"/>
  <c r="H37" i="1"/>
  <c r="H38" i="1"/>
  <c r="H39" i="1"/>
  <c r="H20" i="1"/>
  <c r="H42" i="1" l="1"/>
  <c r="H44" i="1" s="1"/>
</calcChain>
</file>

<file path=xl/sharedStrings.xml><?xml version="1.0" encoding="utf-8"?>
<sst xmlns="http://schemas.openxmlformats.org/spreadsheetml/2006/main" count="91" uniqueCount="54">
  <si>
    <t>S No.</t>
  </si>
  <si>
    <t>D e s c r i p t i o n</t>
  </si>
  <si>
    <t>Qty</t>
  </si>
  <si>
    <t>Unit</t>
  </si>
  <si>
    <t>TOTAL:</t>
  </si>
  <si>
    <t>Terms &amp; Conditions</t>
  </si>
  <si>
    <r>
      <t xml:space="preserve">for </t>
    </r>
    <r>
      <rPr>
        <b/>
        <sz val="14"/>
        <color theme="1"/>
        <rFont val="Calibri"/>
        <family val="2"/>
        <scheme val="minor"/>
      </rPr>
      <t>PIONEER ENGINEERING SERVICES</t>
    </r>
  </si>
  <si>
    <t>Note: Above PO is subject to approval from the consultant.</t>
  </si>
  <si>
    <t>Rate</t>
  </si>
  <si>
    <t>Amount</t>
  </si>
  <si>
    <t>1) Price is valid only for 60 Days</t>
  </si>
  <si>
    <t>2) 50% advacnce &amp; balance before delivery or option-2 Balance material against balance material delivered against 30 to 40 days PDC.</t>
  </si>
  <si>
    <t xml:space="preserve">4) GST Invoice issue after 3 months </t>
  </si>
  <si>
    <t>5) Above price discount at @ 8% agreed.</t>
  </si>
  <si>
    <t>3) 5 Lacs old outstanding amount settelled with advance.</t>
  </si>
  <si>
    <t>Signature</t>
  </si>
  <si>
    <t>Date</t>
  </si>
  <si>
    <t>Received by M. Imran</t>
  </si>
  <si>
    <t>Note:</t>
  </si>
  <si>
    <t>Above Price is locked and will not affect after change in the Dollar Prices.</t>
  </si>
  <si>
    <t>Parital advance Payment Given on dated 15 May 23</t>
  </si>
  <si>
    <t>Att: Mr. Imran</t>
  </si>
  <si>
    <t>M/S Shan Controls</t>
  </si>
  <si>
    <t>Inlet Dia</t>
  </si>
  <si>
    <t xml:space="preserve">Variable Air Volume </t>
  </si>
  <si>
    <t>VAV Tag #</t>
  </si>
  <si>
    <t>Nos</t>
  </si>
  <si>
    <t>Job</t>
  </si>
  <si>
    <t>Grand TOTAL</t>
  </si>
  <si>
    <t>PURCHASE ORDER against quote Ref #  P2402-013</t>
  </si>
  <si>
    <t>Supply of VAVs for Bank Al Habib 12th Floor Center Point Karachi</t>
  </si>
  <si>
    <t>PO # 15</t>
  </si>
  <si>
    <t>Variable Air Volume Boxes, GRAND, Pakistan
 *With Metal Enclosure Box
 *Insulation : 1" Fiberglass Insulation
 *With Transformer
 *With VAV Controller
 *With Room Thermostat</t>
  </si>
  <si>
    <t>VAV-18-01</t>
  </si>
  <si>
    <t>VAV-18-02</t>
  </si>
  <si>
    <t>VAV-18-03</t>
  </si>
  <si>
    <t>VAV-18-04</t>
  </si>
  <si>
    <t>VAV-18-05</t>
  </si>
  <si>
    <t>VAV-19-01</t>
  </si>
  <si>
    <t>VAV-19-02</t>
  </si>
  <si>
    <t>VAV-19-03</t>
  </si>
  <si>
    <t>VAV-19-04</t>
  </si>
  <si>
    <t>VAV-19-05</t>
  </si>
  <si>
    <t>VAV-19-06</t>
  </si>
  <si>
    <t>VAV-17-06</t>
  </si>
  <si>
    <t>VAV-17-01</t>
  </si>
  <si>
    <t>VAV-17-02</t>
  </si>
  <si>
    <t>VAV-17-03</t>
  </si>
  <si>
    <t>VAV-17-04</t>
  </si>
  <si>
    <t>VAV-17-05</t>
  </si>
  <si>
    <t>VAV-17-07</t>
  </si>
  <si>
    <t>VAV-17-08</t>
  </si>
  <si>
    <t>VAV-17-09</t>
  </si>
  <si>
    <t>Programming Testing &amp; Commissioning of 4 No's of VAV Boxes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</si>
</sst>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9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DDDDD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6" fillId="0" borderId="0" applyFont="0" applyFill="0" applyBorder="0" applyAlignment="0" applyProtection="0"/>
  </cellStyleXfs>
  <cellXfs count="60">
    <xf numFmtId="0" fontId="0" fillId="0" borderId="0" xfId="0"/>
    <xf numFmtId="0" fontId="1" fillId="0" borderId="0" xfId="0" applyFont="1"/>
    <xf numFmtId="0" fontId="5" fillId="0" borderId="0" xfId="0" applyFont="1"/>
    <xf numFmtId="0" fontId="3" fillId="0" borderId="0" xfId="0" applyFont="1" applyAlignment="1">
      <alignment horizontal="left" vertical="top"/>
    </xf>
    <xf numFmtId="0" fontId="3" fillId="2" borderId="1" xfId="0" applyFont="1" applyFill="1" applyBorder="1" applyAlignment="1">
      <alignment horizontal="left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15" fontId="5" fillId="0" borderId="0" xfId="0" applyNumberFormat="1" applyFont="1" applyAlignment="1">
      <alignment vertical="center"/>
    </xf>
    <xf numFmtId="165" fontId="5" fillId="0" borderId="0" xfId="1" applyNumberFormat="1" applyFont="1" applyAlignment="1">
      <alignment vertical="center"/>
    </xf>
    <xf numFmtId="165" fontId="3" fillId="0" borderId="1" xfId="1" applyNumberFormat="1" applyFont="1" applyFill="1" applyBorder="1" applyAlignment="1">
      <alignment horizontal="right" vertical="center" shrinkToFit="1"/>
    </xf>
    <xf numFmtId="0" fontId="7" fillId="0" borderId="0" xfId="0" applyFont="1"/>
    <xf numFmtId="0" fontId="2" fillId="3" borderId="1" xfId="0" applyFont="1" applyFill="1" applyBorder="1" applyAlignment="1">
      <alignment horizontal="center" vertical="center" wrapText="1"/>
    </xf>
    <xf numFmtId="165" fontId="2" fillId="3" borderId="1" xfId="1" applyNumberFormat="1" applyFont="1" applyFill="1" applyBorder="1" applyAlignment="1">
      <alignment horizontal="center" vertical="center" wrapText="1"/>
    </xf>
    <xf numFmtId="0" fontId="10" fillId="4" borderId="0" xfId="0" applyFont="1" applyFill="1"/>
    <xf numFmtId="0" fontId="11" fillId="4" borderId="0" xfId="0" applyFont="1" applyFill="1"/>
    <xf numFmtId="0" fontId="5" fillId="4" borderId="0" xfId="0" applyFont="1" applyFill="1" applyAlignment="1">
      <alignment horizontal="center" vertical="center"/>
    </xf>
    <xf numFmtId="0" fontId="5" fillId="4" borderId="0" xfId="0" applyFont="1" applyFill="1" applyAlignment="1">
      <alignment vertical="center"/>
    </xf>
    <xf numFmtId="0" fontId="1" fillId="0" borderId="0" xfId="0" applyFont="1" applyAlignment="1">
      <alignment horizontal="center"/>
    </xf>
    <xf numFmtId="3" fontId="12" fillId="2" borderId="1" xfId="0" applyNumberFormat="1" applyFont="1" applyFill="1" applyBorder="1" applyAlignment="1">
      <alignment vertical="center" shrinkToFit="1"/>
    </xf>
    <xf numFmtId="165" fontId="3" fillId="0" borderId="0" xfId="1" applyNumberFormat="1" applyFont="1" applyAlignment="1">
      <alignment horizontal="left" vertical="center"/>
    </xf>
    <xf numFmtId="0" fontId="5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 wrapText="1"/>
    </xf>
    <xf numFmtId="0" fontId="11" fillId="4" borderId="0" xfId="0" applyFont="1" applyFill="1" applyAlignment="1">
      <alignment horizontal="center"/>
    </xf>
    <xf numFmtId="0" fontId="1" fillId="0" borderId="0" xfId="0" applyFont="1" applyAlignment="1">
      <alignment horizontal="right" vertical="center"/>
    </xf>
    <xf numFmtId="0" fontId="1" fillId="0" borderId="1" xfId="0" applyFont="1" applyBorder="1" applyAlignment="1">
      <alignment horizontal="right" vertical="center"/>
    </xf>
    <xf numFmtId="0" fontId="2" fillId="0" borderId="1" xfId="0" applyFont="1" applyBorder="1" applyAlignment="1">
      <alignment horizontal="center" vertical="center" wrapText="1"/>
    </xf>
    <xf numFmtId="165" fontId="2" fillId="0" borderId="1" xfId="1" applyNumberFormat="1" applyFont="1" applyFill="1" applyBorder="1" applyAlignment="1">
      <alignment horizontal="center" vertical="center" wrapText="1"/>
    </xf>
    <xf numFmtId="165" fontId="3" fillId="0" borderId="0" xfId="1" applyNumberFormat="1" applyFont="1" applyFill="1" applyAlignment="1">
      <alignment horizontal="left" vertical="center"/>
    </xf>
    <xf numFmtId="1" fontId="3" fillId="0" borderId="1" xfId="0" applyNumberFormat="1" applyFont="1" applyBorder="1" applyAlignment="1">
      <alignment horizontal="center" vertical="center" shrinkToFit="1"/>
    </xf>
    <xf numFmtId="0" fontId="4" fillId="0" borderId="1" xfId="0" applyFont="1" applyBorder="1" applyAlignment="1">
      <alignment horizontal="center" vertical="center" wrapText="1"/>
    </xf>
    <xf numFmtId="165" fontId="5" fillId="0" borderId="0" xfId="1" applyNumberFormat="1" applyFont="1" applyFill="1" applyAlignment="1">
      <alignment horizontal="left" vertical="center"/>
    </xf>
    <xf numFmtId="0" fontId="5" fillId="0" borderId="0" xfId="0" applyFont="1" applyAlignment="1">
      <alignment horizontal="left" vertical="top"/>
    </xf>
    <xf numFmtId="0" fontId="2" fillId="0" borderId="1" xfId="0" applyFont="1" applyBorder="1" applyAlignment="1">
      <alignment horizontal="left" vertical="center" wrapText="1"/>
    </xf>
    <xf numFmtId="165" fontId="2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wrapText="1"/>
    </xf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left" wrapText="1"/>
    </xf>
    <xf numFmtId="0" fontId="3" fillId="0" borderId="0" xfId="0" applyFont="1" applyAlignment="1">
      <alignment horizontal="center" wrapText="1"/>
    </xf>
    <xf numFmtId="0" fontId="2" fillId="0" borderId="0" xfId="0" applyFont="1" applyAlignment="1">
      <alignment horizontal="right" vertical="center" wrapText="1"/>
    </xf>
    <xf numFmtId="3" fontId="12" fillId="0" borderId="0" xfId="0" applyNumberFormat="1" applyFont="1" applyAlignment="1">
      <alignment vertical="center" shrinkToFit="1"/>
    </xf>
    <xf numFmtId="0" fontId="8" fillId="0" borderId="0" xfId="0" applyFont="1"/>
    <xf numFmtId="0" fontId="1" fillId="0" borderId="1" xfId="0" applyFont="1" applyBorder="1" applyAlignment="1">
      <alignment horizontal="center" vertical="center"/>
    </xf>
    <xf numFmtId="165" fontId="5" fillId="0" borderId="1" xfId="1" applyNumberFormat="1" applyFont="1" applyBorder="1" applyAlignment="1">
      <alignment horizontal="center" vertical="center"/>
    </xf>
    <xf numFmtId="0" fontId="15" fillId="0" borderId="0" xfId="0" applyFont="1" applyAlignment="1">
      <alignment horizontal="left" vertical="center"/>
    </xf>
    <xf numFmtId="0" fontId="5" fillId="0" borderId="1" xfId="0" applyFont="1" applyBorder="1" applyAlignment="1">
      <alignment horizontal="right" vertical="center" wrapText="1"/>
    </xf>
    <xf numFmtId="0" fontId="5" fillId="0" borderId="1" xfId="0" applyFont="1" applyBorder="1" applyAlignment="1">
      <alignment horizontal="right" vertical="center"/>
    </xf>
    <xf numFmtId="0" fontId="10" fillId="0" borderId="0" xfId="0" applyFont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16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2" fillId="2" borderId="1" xfId="0" applyFont="1" applyFill="1" applyBorder="1" applyAlignment="1">
      <alignment horizontal="right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14" fillId="0" borderId="0" xfId="0" applyFont="1" applyAlignment="1">
      <alignment horizontal="center"/>
    </xf>
    <xf numFmtId="15" fontId="5" fillId="0" borderId="0" xfId="0" applyNumberFormat="1" applyFont="1" applyAlignment="1">
      <alignment horizontal="right" vertical="center"/>
    </xf>
    <xf numFmtId="165" fontId="18" fillId="0" borderId="1" xfId="1" applyNumberFormat="1" applyFont="1" applyFill="1" applyBorder="1" applyAlignment="1">
      <alignment horizontal="right" vertical="center" shrinkToFit="1"/>
    </xf>
    <xf numFmtId="0" fontId="4" fillId="0" borderId="1" xfId="0" applyFont="1" applyBorder="1" applyAlignment="1">
      <alignment horizontal="left" vertical="top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200026</xdr:colOff>
      <xdr:row>68</xdr:row>
      <xdr:rowOff>9525</xdr:rowOff>
    </xdr:from>
    <xdr:to>
      <xdr:col>1</xdr:col>
      <xdr:colOff>466725</xdr:colOff>
      <xdr:row>70</xdr:row>
      <xdr:rowOff>179491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6" y="10696575"/>
          <a:ext cx="609599" cy="57001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38100</xdr:colOff>
      <xdr:row>17</xdr:row>
      <xdr:rowOff>0</xdr:rowOff>
    </xdr:from>
    <xdr:to>
      <xdr:col>7</xdr:col>
      <xdr:colOff>165100</xdr:colOff>
      <xdr:row>17</xdr:row>
      <xdr:rowOff>0</xdr:rowOff>
    </xdr:to>
    <xdr:sp macro="" textlink="">
      <xdr:nvSpPr>
        <xdr:cNvPr id="4" name="Shape 2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38100" y="809625"/>
          <a:ext cx="7289800" cy="0"/>
        </a:xfrm>
        <a:custGeom>
          <a:avLst/>
          <a:gdLst/>
          <a:ahLst/>
          <a:cxnLst/>
          <a:rect l="0" t="0" r="0" b="0"/>
          <a:pathLst>
            <a:path w="7010400">
              <a:moveTo>
                <a:pt x="0" y="0"/>
              </a:moveTo>
              <a:lnTo>
                <a:pt x="7010400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twoCellAnchor>
  <xdr:twoCellAnchor>
    <xdr:from>
      <xdr:col>1</xdr:col>
      <xdr:colOff>574669</xdr:colOff>
      <xdr:row>1</xdr:row>
      <xdr:rowOff>86302</xdr:rowOff>
    </xdr:from>
    <xdr:to>
      <xdr:col>3</xdr:col>
      <xdr:colOff>647699</xdr:colOff>
      <xdr:row>4</xdr:row>
      <xdr:rowOff>73025</xdr:rowOff>
    </xdr:to>
    <xdr:sp macro="" textlink="">
      <xdr:nvSpPr>
        <xdr:cNvPr id="8" name="Text Box 69">
          <a:extLst>
            <a:ext uri="{FF2B5EF4-FFF2-40B4-BE49-F238E27FC236}">
              <a16:creationId xmlns:a16="http://schemas.microsoft.com/office/drawing/2014/main" id="{482BEBB1-899A-4439-82A0-2C70FA789643}"/>
            </a:ext>
          </a:extLst>
        </xdr:cNvPr>
        <xdr:cNvSpPr txBox="1">
          <a:spLocks noChangeArrowheads="1"/>
        </xdr:cNvSpPr>
      </xdr:nvSpPr>
      <xdr:spPr bwMode="auto">
        <a:xfrm>
          <a:off x="917569" y="286327"/>
          <a:ext cx="4483105" cy="586798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40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IONEER </a:t>
          </a:r>
          <a:r>
            <a:rPr lang="en-US" sz="40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0</xdr:col>
      <xdr:colOff>76200</xdr:colOff>
      <xdr:row>0</xdr:row>
      <xdr:rowOff>76200</xdr:rowOff>
    </xdr:from>
    <xdr:to>
      <xdr:col>1</xdr:col>
      <xdr:colOff>614032</xdr:colOff>
      <xdr:row>4</xdr:row>
      <xdr:rowOff>25758</xdr:rowOff>
    </xdr:to>
    <xdr:pic>
      <xdr:nvPicPr>
        <xdr:cNvPr id="9" name="Picture 68">
          <a:extLst>
            <a:ext uri="{FF2B5EF4-FFF2-40B4-BE49-F238E27FC236}">
              <a16:creationId xmlns:a16="http://schemas.microsoft.com/office/drawing/2014/main" id="{D67561A9-C32C-40EE-9F84-3E0648B01A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" y="76200"/>
          <a:ext cx="880732" cy="74965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17</xdr:col>
      <xdr:colOff>66675</xdr:colOff>
      <xdr:row>120</xdr:row>
      <xdr:rowOff>133350</xdr:rowOff>
    </xdr:from>
    <xdr:to>
      <xdr:col>18</xdr:col>
      <xdr:colOff>304800</xdr:colOff>
      <xdr:row>123</xdr:row>
      <xdr:rowOff>161925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A5EFBEBA-C66C-4BDF-AFED-5D0AE0EA25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820775" y="21221700"/>
          <a:ext cx="847725" cy="628650"/>
        </a:xfrm>
        <a:prstGeom prst="rect">
          <a:avLst/>
        </a:prstGeom>
      </xdr:spPr>
    </xdr:pic>
    <xdr:clientData/>
  </xdr:twoCellAnchor>
  <xdr:twoCellAnchor editAs="oneCell">
    <xdr:from>
      <xdr:col>9</xdr:col>
      <xdr:colOff>114300</xdr:colOff>
      <xdr:row>5</xdr:row>
      <xdr:rowOff>161925</xdr:rowOff>
    </xdr:from>
    <xdr:to>
      <xdr:col>22</xdr:col>
      <xdr:colOff>563144</xdr:colOff>
      <xdr:row>39</xdr:row>
      <xdr:rowOff>58308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C9F9F23-A8C4-47C8-B924-2C8BC53D1D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248775" y="1162050"/>
          <a:ext cx="8373644" cy="8297433"/>
        </a:xfrm>
        <a:prstGeom prst="rect">
          <a:avLst/>
        </a:prstGeom>
      </xdr:spPr>
    </xdr:pic>
    <xdr:clientData/>
  </xdr:twoCellAnchor>
  <xdr:twoCellAnchor editAs="oneCell">
    <xdr:from>
      <xdr:col>1</xdr:col>
      <xdr:colOff>1466850</xdr:colOff>
      <xdr:row>18</xdr:row>
      <xdr:rowOff>1181100</xdr:rowOff>
    </xdr:from>
    <xdr:to>
      <xdr:col>1</xdr:col>
      <xdr:colOff>4210050</xdr:colOff>
      <xdr:row>39</xdr:row>
      <xdr:rowOff>142875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C614FAFA-F889-4A27-B188-72FE409ABF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809750" y="4895850"/>
          <a:ext cx="2743200" cy="4648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J68"/>
  <sheetViews>
    <sheetView tabSelected="1" topLeftCell="A19" zoomScaleNormal="100" zoomScaleSheetLayoutView="100" workbookViewId="0">
      <selection activeCell="I45" sqref="I45"/>
    </sheetView>
  </sheetViews>
  <sheetFormatPr defaultColWidth="9.140625" defaultRowHeight="15.75" x14ac:dyDescent="0.25"/>
  <cols>
    <col min="1" max="1" width="5.140625" style="2" customWidth="1"/>
    <col min="2" max="2" width="66.140625" style="2" customWidth="1"/>
    <col min="3" max="3" width="9.85546875" style="20" hidden="1" customWidth="1"/>
    <col min="4" max="4" width="13.85546875" style="20" customWidth="1"/>
    <col min="5" max="5" width="4.5703125" style="5" bestFit="1" customWidth="1"/>
    <col min="6" max="6" width="6.140625" style="6" customWidth="1"/>
    <col min="7" max="7" width="11.5703125" style="8" customWidth="1"/>
    <col min="8" max="8" width="14" style="6" customWidth="1"/>
    <col min="9" max="9" width="11.5703125" style="8" bestFit="1" customWidth="1"/>
    <col min="10" max="10" width="9.140625" style="8"/>
    <col min="11" max="16384" width="9.140625" style="2"/>
  </cols>
  <sheetData>
    <row r="7" spans="1:8" ht="5.25" customHeight="1" x14ac:dyDescent="0.25"/>
    <row r="8" spans="1:8" ht="18.75" x14ac:dyDescent="0.3">
      <c r="A8" s="41" t="s">
        <v>22</v>
      </c>
      <c r="B8" s="1"/>
      <c r="C8" s="17"/>
      <c r="D8" s="17"/>
      <c r="H8" s="7">
        <v>45821</v>
      </c>
    </row>
    <row r="9" spans="1:8" x14ac:dyDescent="0.25">
      <c r="A9" s="1"/>
      <c r="B9" s="1"/>
      <c r="C9" s="17"/>
      <c r="D9" s="17"/>
      <c r="H9" s="57" t="s">
        <v>31</v>
      </c>
    </row>
    <row r="10" spans="1:8" ht="21" x14ac:dyDescent="0.35">
      <c r="A10" s="50" t="s">
        <v>21</v>
      </c>
      <c r="B10" s="50"/>
      <c r="C10" s="50"/>
      <c r="D10" s="50"/>
      <c r="E10" s="50"/>
      <c r="F10" s="50"/>
      <c r="G10" s="50"/>
      <c r="H10" s="50"/>
    </row>
    <row r="11" spans="1:8" x14ac:dyDescent="0.25">
      <c r="A11" s="56"/>
      <c r="B11" s="56"/>
      <c r="C11" s="56"/>
      <c r="D11" s="56"/>
      <c r="E11" s="56"/>
      <c r="F11" s="56"/>
      <c r="G11" s="56"/>
      <c r="H11" s="56"/>
    </row>
    <row r="12" spans="1:8" ht="23.25" x14ac:dyDescent="0.35">
      <c r="A12" s="51" t="s">
        <v>29</v>
      </c>
      <c r="B12" s="51"/>
      <c r="C12" s="51"/>
      <c r="D12" s="51"/>
      <c r="E12" s="51"/>
      <c r="F12" s="51"/>
      <c r="G12" s="51"/>
      <c r="H12" s="51"/>
    </row>
    <row r="13" spans="1:8" ht="5.25" customHeight="1" x14ac:dyDescent="0.25"/>
    <row r="14" spans="1:8" ht="5.25" customHeight="1" x14ac:dyDescent="0.25"/>
    <row r="15" spans="1:8" ht="5.25" customHeight="1" x14ac:dyDescent="0.25"/>
    <row r="16" spans="1:8" ht="5.25" customHeight="1" thickBot="1" x14ac:dyDescent="0.3"/>
    <row r="17" spans="1:10" ht="45.75" customHeight="1" thickBot="1" x14ac:dyDescent="0.3">
      <c r="A17" s="53" t="s">
        <v>30</v>
      </c>
      <c r="B17" s="54"/>
      <c r="C17" s="54"/>
      <c r="D17" s="54"/>
      <c r="E17" s="54"/>
      <c r="F17" s="54"/>
      <c r="G17" s="54"/>
      <c r="H17" s="55"/>
    </row>
    <row r="18" spans="1:10" s="3" customFormat="1" ht="31.5" x14ac:dyDescent="0.25">
      <c r="A18" s="11" t="s">
        <v>0</v>
      </c>
      <c r="B18" s="11" t="s">
        <v>1</v>
      </c>
      <c r="C18" s="11" t="s">
        <v>23</v>
      </c>
      <c r="D18" s="11" t="s">
        <v>25</v>
      </c>
      <c r="E18" s="11" t="s">
        <v>2</v>
      </c>
      <c r="F18" s="11" t="s">
        <v>3</v>
      </c>
      <c r="G18" s="12" t="s">
        <v>8</v>
      </c>
      <c r="H18" s="11" t="s">
        <v>9</v>
      </c>
      <c r="I18" s="19"/>
      <c r="J18" s="19"/>
    </row>
    <row r="19" spans="1:10" s="3" customFormat="1" ht="132.75" customHeight="1" x14ac:dyDescent="0.25">
      <c r="A19" s="25"/>
      <c r="B19" s="59" t="s">
        <v>32</v>
      </c>
      <c r="C19" s="25"/>
      <c r="D19" s="25"/>
      <c r="E19" s="25"/>
      <c r="F19" s="25"/>
      <c r="G19" s="26"/>
      <c r="H19" s="25"/>
      <c r="I19" s="27"/>
      <c r="J19" s="27"/>
    </row>
    <row r="20" spans="1:10" s="3" customFormat="1" x14ac:dyDescent="0.25">
      <c r="A20" s="25">
        <v>1</v>
      </c>
      <c r="B20" s="32" t="s">
        <v>24</v>
      </c>
      <c r="C20" s="25">
        <v>8</v>
      </c>
      <c r="D20" s="25" t="s">
        <v>33</v>
      </c>
      <c r="E20" s="25">
        <v>2</v>
      </c>
      <c r="F20" s="25" t="s">
        <v>26</v>
      </c>
      <c r="G20" s="26">
        <v>103000</v>
      </c>
      <c r="H20" s="33">
        <f>G20*E20</f>
        <v>206000</v>
      </c>
      <c r="I20" s="27"/>
      <c r="J20" s="27"/>
    </row>
    <row r="21" spans="1:10" s="3" customFormat="1" x14ac:dyDescent="0.25">
      <c r="A21" s="25">
        <v>2</v>
      </c>
      <c r="B21" s="32" t="s">
        <v>24</v>
      </c>
      <c r="C21" s="25">
        <v>8</v>
      </c>
      <c r="D21" s="25" t="s">
        <v>34</v>
      </c>
      <c r="E21" s="25">
        <v>6</v>
      </c>
      <c r="F21" s="25" t="s">
        <v>26</v>
      </c>
      <c r="G21" s="26">
        <v>102000</v>
      </c>
      <c r="H21" s="33">
        <f t="shared" ref="H21:H41" si="0">G21*E21</f>
        <v>612000</v>
      </c>
      <c r="I21" s="27"/>
      <c r="J21" s="27"/>
    </row>
    <row r="22" spans="1:10" s="3" customFormat="1" x14ac:dyDescent="0.25">
      <c r="A22" s="25">
        <v>3</v>
      </c>
      <c r="B22" s="32" t="s">
        <v>24</v>
      </c>
      <c r="C22" s="25">
        <v>6</v>
      </c>
      <c r="D22" s="25" t="s">
        <v>35</v>
      </c>
      <c r="E22" s="25">
        <v>1</v>
      </c>
      <c r="F22" s="25" t="s">
        <v>26</v>
      </c>
      <c r="G22" s="26">
        <v>114000</v>
      </c>
      <c r="H22" s="33">
        <f t="shared" si="0"/>
        <v>114000</v>
      </c>
      <c r="I22" s="27"/>
      <c r="J22" s="27"/>
    </row>
    <row r="23" spans="1:10" s="3" customFormat="1" x14ac:dyDescent="0.25">
      <c r="A23" s="25">
        <v>4</v>
      </c>
      <c r="B23" s="32" t="s">
        <v>24</v>
      </c>
      <c r="C23" s="25">
        <v>8</v>
      </c>
      <c r="D23" s="25" t="s">
        <v>36</v>
      </c>
      <c r="E23" s="25">
        <v>2</v>
      </c>
      <c r="F23" s="25" t="s">
        <v>26</v>
      </c>
      <c r="G23" s="26">
        <v>103000</v>
      </c>
      <c r="H23" s="33">
        <f t="shared" si="0"/>
        <v>206000</v>
      </c>
      <c r="I23" s="27"/>
      <c r="J23" s="27"/>
    </row>
    <row r="24" spans="1:10" s="3" customFormat="1" x14ac:dyDescent="0.25">
      <c r="A24" s="25">
        <v>5</v>
      </c>
      <c r="B24" s="32" t="s">
        <v>24</v>
      </c>
      <c r="C24" s="25">
        <v>7</v>
      </c>
      <c r="D24" s="25" t="s">
        <v>37</v>
      </c>
      <c r="E24" s="25">
        <v>1</v>
      </c>
      <c r="F24" s="25" t="s">
        <v>26</v>
      </c>
      <c r="G24" s="26">
        <v>123500</v>
      </c>
      <c r="H24" s="33">
        <f t="shared" si="0"/>
        <v>123500</v>
      </c>
      <c r="I24" s="27"/>
      <c r="J24" s="27"/>
    </row>
    <row r="25" spans="1:10" s="3" customFormat="1" x14ac:dyDescent="0.25">
      <c r="A25" s="25">
        <v>6</v>
      </c>
      <c r="B25" s="32" t="s">
        <v>24</v>
      </c>
      <c r="C25" s="25"/>
      <c r="D25" s="25" t="s">
        <v>38</v>
      </c>
      <c r="E25" s="25">
        <v>1</v>
      </c>
      <c r="F25" s="25" t="s">
        <v>26</v>
      </c>
      <c r="G25" s="26">
        <v>118000</v>
      </c>
      <c r="H25" s="33">
        <f t="shared" si="0"/>
        <v>118000</v>
      </c>
      <c r="I25" s="27"/>
      <c r="J25" s="27"/>
    </row>
    <row r="26" spans="1:10" s="3" customFormat="1" x14ac:dyDescent="0.25">
      <c r="A26" s="25">
        <v>7</v>
      </c>
      <c r="B26" s="32" t="s">
        <v>24</v>
      </c>
      <c r="C26" s="25"/>
      <c r="D26" s="25" t="s">
        <v>39</v>
      </c>
      <c r="E26" s="25">
        <v>1</v>
      </c>
      <c r="F26" s="25" t="s">
        <v>26</v>
      </c>
      <c r="G26" s="26">
        <v>114000</v>
      </c>
      <c r="H26" s="33">
        <f t="shared" si="0"/>
        <v>114000</v>
      </c>
      <c r="I26" s="27"/>
      <c r="J26" s="27"/>
    </row>
    <row r="27" spans="1:10" s="3" customFormat="1" x14ac:dyDescent="0.25">
      <c r="A27" s="25">
        <v>8</v>
      </c>
      <c r="B27" s="32" t="s">
        <v>24</v>
      </c>
      <c r="C27" s="25"/>
      <c r="D27" s="25" t="s">
        <v>40</v>
      </c>
      <c r="E27" s="25">
        <v>3</v>
      </c>
      <c r="F27" s="25" t="s">
        <v>26</v>
      </c>
      <c r="G27" s="26">
        <v>103000</v>
      </c>
      <c r="H27" s="33">
        <f t="shared" si="0"/>
        <v>309000</v>
      </c>
      <c r="I27" s="27"/>
      <c r="J27" s="27"/>
    </row>
    <row r="28" spans="1:10" s="3" customFormat="1" x14ac:dyDescent="0.25">
      <c r="A28" s="25">
        <v>9</v>
      </c>
      <c r="B28" s="32" t="s">
        <v>24</v>
      </c>
      <c r="C28" s="25"/>
      <c r="D28" s="25" t="s">
        <v>41</v>
      </c>
      <c r="E28" s="25">
        <v>4</v>
      </c>
      <c r="F28" s="25" t="s">
        <v>26</v>
      </c>
      <c r="G28" s="26">
        <v>102000</v>
      </c>
      <c r="H28" s="33">
        <f t="shared" si="0"/>
        <v>408000</v>
      </c>
      <c r="I28" s="27"/>
      <c r="J28" s="27"/>
    </row>
    <row r="29" spans="1:10" s="3" customFormat="1" x14ac:dyDescent="0.25">
      <c r="A29" s="25">
        <v>10</v>
      </c>
      <c r="B29" s="32" t="s">
        <v>24</v>
      </c>
      <c r="C29" s="25"/>
      <c r="D29" s="25" t="s">
        <v>42</v>
      </c>
      <c r="E29" s="25">
        <v>1</v>
      </c>
      <c r="F29" s="25" t="s">
        <v>26</v>
      </c>
      <c r="G29" s="26">
        <v>110000</v>
      </c>
      <c r="H29" s="33">
        <f t="shared" si="0"/>
        <v>110000</v>
      </c>
      <c r="I29" s="27"/>
      <c r="J29" s="27"/>
    </row>
    <row r="30" spans="1:10" s="3" customFormat="1" x14ac:dyDescent="0.25">
      <c r="A30" s="25">
        <v>11</v>
      </c>
      <c r="B30" s="32" t="s">
        <v>24</v>
      </c>
      <c r="C30" s="25"/>
      <c r="D30" s="25" t="s">
        <v>43</v>
      </c>
      <c r="E30" s="25">
        <v>1</v>
      </c>
      <c r="F30" s="25" t="s">
        <v>26</v>
      </c>
      <c r="G30" s="26">
        <v>118000</v>
      </c>
      <c r="H30" s="33">
        <f t="shared" si="0"/>
        <v>118000</v>
      </c>
      <c r="I30" s="27"/>
      <c r="J30" s="27"/>
    </row>
    <row r="31" spans="1:10" s="3" customFormat="1" x14ac:dyDescent="0.25">
      <c r="A31" s="25">
        <v>12</v>
      </c>
      <c r="B31" s="32" t="s">
        <v>24</v>
      </c>
      <c r="C31" s="25">
        <v>10</v>
      </c>
      <c r="D31" s="25" t="s">
        <v>45</v>
      </c>
      <c r="E31" s="25">
        <v>2</v>
      </c>
      <c r="F31" s="25" t="s">
        <v>26</v>
      </c>
      <c r="G31" s="26">
        <v>104000</v>
      </c>
      <c r="H31" s="33">
        <f t="shared" si="0"/>
        <v>208000</v>
      </c>
      <c r="I31" s="27"/>
      <c r="J31" s="27"/>
    </row>
    <row r="32" spans="1:10" s="3" customFormat="1" x14ac:dyDescent="0.25">
      <c r="A32" s="25">
        <v>13</v>
      </c>
      <c r="B32" s="32" t="s">
        <v>24</v>
      </c>
      <c r="C32" s="25">
        <v>6</v>
      </c>
      <c r="D32" s="25" t="s">
        <v>46</v>
      </c>
      <c r="E32" s="25">
        <v>5</v>
      </c>
      <c r="F32" s="25" t="s">
        <v>26</v>
      </c>
      <c r="G32" s="26">
        <v>106000</v>
      </c>
      <c r="H32" s="33">
        <f t="shared" si="0"/>
        <v>530000</v>
      </c>
      <c r="I32" s="27"/>
      <c r="J32" s="27"/>
    </row>
    <row r="33" spans="1:10" s="3" customFormat="1" x14ac:dyDescent="0.25">
      <c r="A33" s="25">
        <v>14</v>
      </c>
      <c r="B33" s="32" t="s">
        <v>24</v>
      </c>
      <c r="C33" s="25">
        <v>8</v>
      </c>
      <c r="D33" s="25" t="s">
        <v>47</v>
      </c>
      <c r="E33" s="25">
        <v>1</v>
      </c>
      <c r="F33" s="25" t="s">
        <v>26</v>
      </c>
      <c r="G33" s="26">
        <v>114000</v>
      </c>
      <c r="H33" s="33">
        <f t="shared" si="0"/>
        <v>114000</v>
      </c>
      <c r="I33" s="27"/>
      <c r="J33" s="27"/>
    </row>
    <row r="34" spans="1:10" s="3" customFormat="1" x14ac:dyDescent="0.25">
      <c r="A34" s="25">
        <v>15</v>
      </c>
      <c r="B34" s="32" t="s">
        <v>24</v>
      </c>
      <c r="C34" s="25">
        <v>7</v>
      </c>
      <c r="D34" s="25" t="s">
        <v>48</v>
      </c>
      <c r="E34" s="25">
        <v>1</v>
      </c>
      <c r="F34" s="25" t="s">
        <v>26</v>
      </c>
      <c r="G34" s="26">
        <v>118000</v>
      </c>
      <c r="H34" s="33">
        <f t="shared" si="0"/>
        <v>118000</v>
      </c>
      <c r="I34" s="27"/>
      <c r="J34" s="27"/>
    </row>
    <row r="35" spans="1:10" s="3" customFormat="1" x14ac:dyDescent="0.25">
      <c r="A35" s="25">
        <v>16</v>
      </c>
      <c r="B35" s="32" t="s">
        <v>24</v>
      </c>
      <c r="C35" s="25">
        <v>5</v>
      </c>
      <c r="D35" s="25" t="s">
        <v>49</v>
      </c>
      <c r="E35" s="25">
        <v>1</v>
      </c>
      <c r="F35" s="25" t="s">
        <v>26</v>
      </c>
      <c r="G35" s="26">
        <v>112000</v>
      </c>
      <c r="H35" s="33">
        <f t="shared" si="0"/>
        <v>112000</v>
      </c>
      <c r="I35" s="27"/>
      <c r="J35" s="27"/>
    </row>
    <row r="36" spans="1:10" s="3" customFormat="1" x14ac:dyDescent="0.25">
      <c r="A36" s="25">
        <v>17</v>
      </c>
      <c r="B36" s="32" t="s">
        <v>24</v>
      </c>
      <c r="C36" s="25">
        <v>8</v>
      </c>
      <c r="D36" s="25" t="s">
        <v>44</v>
      </c>
      <c r="E36" s="25">
        <v>2</v>
      </c>
      <c r="F36" s="25" t="s">
        <v>26</v>
      </c>
      <c r="G36" s="26">
        <v>103000</v>
      </c>
      <c r="H36" s="33">
        <f t="shared" si="0"/>
        <v>206000</v>
      </c>
      <c r="I36" s="27"/>
      <c r="J36" s="27"/>
    </row>
    <row r="37" spans="1:10" s="31" customFormat="1" x14ac:dyDescent="0.25">
      <c r="A37" s="25">
        <v>18</v>
      </c>
      <c r="B37" s="32" t="s">
        <v>24</v>
      </c>
      <c r="C37" s="29"/>
      <c r="D37" s="25" t="s">
        <v>50</v>
      </c>
      <c r="E37" s="25">
        <v>7</v>
      </c>
      <c r="F37" s="25" t="s">
        <v>26</v>
      </c>
      <c r="G37" s="58">
        <v>102000</v>
      </c>
      <c r="H37" s="33">
        <f t="shared" si="0"/>
        <v>714000</v>
      </c>
      <c r="I37" s="30"/>
      <c r="J37" s="30"/>
    </row>
    <row r="38" spans="1:10" s="31" customFormat="1" x14ac:dyDescent="0.25">
      <c r="A38" s="25">
        <v>19</v>
      </c>
      <c r="B38" s="32" t="s">
        <v>24</v>
      </c>
      <c r="C38" s="29"/>
      <c r="D38" s="25" t="s">
        <v>51</v>
      </c>
      <c r="E38" s="25">
        <v>1</v>
      </c>
      <c r="F38" s="25" t="s">
        <v>26</v>
      </c>
      <c r="G38" s="58">
        <v>123500</v>
      </c>
      <c r="H38" s="33">
        <f t="shared" si="0"/>
        <v>123500</v>
      </c>
      <c r="I38" s="30"/>
      <c r="J38" s="30"/>
    </row>
    <row r="39" spans="1:10" s="31" customFormat="1" x14ac:dyDescent="0.25">
      <c r="A39" s="25">
        <v>20</v>
      </c>
      <c r="B39" s="32" t="s">
        <v>24</v>
      </c>
      <c r="C39" s="29"/>
      <c r="D39" s="25" t="s">
        <v>52</v>
      </c>
      <c r="E39" s="25">
        <v>1</v>
      </c>
      <c r="F39" s="25" t="s">
        <v>26</v>
      </c>
      <c r="G39" s="58">
        <v>104000</v>
      </c>
      <c r="H39" s="33">
        <f t="shared" si="0"/>
        <v>104000</v>
      </c>
      <c r="I39" s="30"/>
      <c r="J39" s="30"/>
    </row>
    <row r="40" spans="1:10" s="31" customFormat="1" x14ac:dyDescent="0.25">
      <c r="A40" s="28"/>
      <c r="B40" s="32"/>
      <c r="C40" s="29"/>
      <c r="D40" s="29"/>
      <c r="E40" s="29"/>
      <c r="F40" s="25"/>
      <c r="G40" s="9"/>
      <c r="H40" s="33"/>
      <c r="I40" s="30"/>
      <c r="J40" s="30"/>
    </row>
    <row r="41" spans="1:10" s="31" customFormat="1" x14ac:dyDescent="0.25">
      <c r="A41" s="28"/>
      <c r="B41" s="32"/>
      <c r="C41" s="29"/>
      <c r="D41" s="29"/>
      <c r="E41" s="29"/>
      <c r="F41" s="25"/>
      <c r="G41" s="9"/>
      <c r="H41" s="33"/>
      <c r="I41" s="30"/>
      <c r="J41" s="30"/>
    </row>
    <row r="42" spans="1:10" s="3" customFormat="1" ht="18" customHeight="1" x14ac:dyDescent="0.25">
      <c r="A42" s="4"/>
      <c r="B42" s="4"/>
      <c r="C42" s="21">
        <v>6</v>
      </c>
      <c r="D42" s="21"/>
      <c r="E42" s="52" t="s">
        <v>4</v>
      </c>
      <c r="F42" s="52"/>
      <c r="G42" s="52"/>
      <c r="H42" s="18">
        <f>SUM(H19:H41)</f>
        <v>4668000</v>
      </c>
      <c r="I42" s="19"/>
      <c r="J42" s="19"/>
    </row>
    <row r="43" spans="1:10" s="3" customFormat="1" x14ac:dyDescent="0.25">
      <c r="A43" s="36">
        <v>21</v>
      </c>
      <c r="B43" s="34" t="s">
        <v>53</v>
      </c>
      <c r="C43" s="35"/>
      <c r="D43" s="35"/>
      <c r="E43" s="25">
        <v>1</v>
      </c>
      <c r="F43" s="25" t="s">
        <v>27</v>
      </c>
      <c r="G43" s="9">
        <v>150000</v>
      </c>
      <c r="H43" s="33">
        <f t="shared" ref="H43" si="1">G43*E43</f>
        <v>150000</v>
      </c>
      <c r="I43" s="19"/>
      <c r="J43" s="19"/>
    </row>
    <row r="44" spans="1:10" s="3" customFormat="1" ht="18" customHeight="1" x14ac:dyDescent="0.25">
      <c r="A44" s="4"/>
      <c r="B44" s="4"/>
      <c r="C44" s="21"/>
      <c r="D44" s="21"/>
      <c r="E44" s="52" t="s">
        <v>28</v>
      </c>
      <c r="F44" s="52"/>
      <c r="G44" s="52"/>
      <c r="H44" s="18">
        <f>H43+H42</f>
        <v>4818000</v>
      </c>
      <c r="I44" s="19"/>
      <c r="J44" s="19"/>
    </row>
    <row r="45" spans="1:10" s="3" customFormat="1" ht="18" customHeight="1" x14ac:dyDescent="0.25">
      <c r="A45" s="37"/>
      <c r="B45" s="37"/>
      <c r="C45" s="38"/>
      <c r="D45" s="38"/>
      <c r="E45" s="39"/>
      <c r="F45" s="39"/>
      <c r="G45" s="39"/>
      <c r="H45" s="40"/>
      <c r="I45" s="27"/>
      <c r="J45" s="27"/>
    </row>
    <row r="47" spans="1:10" ht="15" hidden="1" customHeight="1" x14ac:dyDescent="0.3">
      <c r="A47" s="10" t="s">
        <v>5</v>
      </c>
    </row>
    <row r="48" spans="1:10" ht="15" hidden="1" customHeight="1" x14ac:dyDescent="0.25">
      <c r="A48" t="s">
        <v>10</v>
      </c>
    </row>
    <row r="49" spans="1:10" ht="15" hidden="1" customHeight="1" x14ac:dyDescent="0.25">
      <c r="A49" s="49" t="s">
        <v>11</v>
      </c>
      <c r="B49" s="49"/>
      <c r="C49" s="49"/>
      <c r="D49" s="49"/>
      <c r="E49" s="49"/>
      <c r="F49" s="49"/>
      <c r="G49" s="49"/>
      <c r="H49" s="49"/>
    </row>
    <row r="50" spans="1:10" ht="15" hidden="1" customHeight="1" x14ac:dyDescent="0.25">
      <c r="A50" s="49"/>
      <c r="B50" s="49"/>
      <c r="C50" s="49"/>
      <c r="D50" s="49"/>
      <c r="E50" s="49"/>
      <c r="F50" s="49"/>
      <c r="G50" s="49"/>
      <c r="H50" s="49"/>
    </row>
    <row r="51" spans="1:10" ht="15" hidden="1" customHeight="1" x14ac:dyDescent="0.25">
      <c r="A51" t="s">
        <v>14</v>
      </c>
    </row>
    <row r="52" spans="1:10" ht="15" hidden="1" customHeight="1" x14ac:dyDescent="0.25">
      <c r="A52" t="s">
        <v>12</v>
      </c>
    </row>
    <row r="53" spans="1:10" ht="15" hidden="1" customHeight="1" x14ac:dyDescent="0.25">
      <c r="A53" t="s">
        <v>13</v>
      </c>
    </row>
    <row r="54" spans="1:10" ht="15" hidden="1" customHeight="1" x14ac:dyDescent="0.25">
      <c r="A54"/>
    </row>
    <row r="55" spans="1:10" ht="21" customHeight="1" x14ac:dyDescent="0.35">
      <c r="A55" s="13" t="s">
        <v>7</v>
      </c>
      <c r="B55" s="14"/>
      <c r="C55" s="22"/>
      <c r="D55" s="22"/>
      <c r="E55" s="15"/>
      <c r="F55" s="16"/>
    </row>
    <row r="56" spans="1:10" ht="9.75" customHeight="1" x14ac:dyDescent="0.25">
      <c r="A56"/>
    </row>
    <row r="57" spans="1:10" ht="26.25" hidden="1" customHeight="1" x14ac:dyDescent="0.25">
      <c r="A57" t="s">
        <v>18</v>
      </c>
    </row>
    <row r="58" spans="1:10" ht="26.25" hidden="1" customHeight="1" x14ac:dyDescent="0.25">
      <c r="A58" s="44" t="s">
        <v>19</v>
      </c>
      <c r="B58" s="44"/>
      <c r="C58" s="44"/>
      <c r="D58" s="44"/>
      <c r="E58" s="44"/>
      <c r="F58" s="44"/>
      <c r="G58" s="44"/>
      <c r="H58" s="44"/>
    </row>
    <row r="59" spans="1:10" ht="13.5" customHeight="1" x14ac:dyDescent="0.25">
      <c r="A59"/>
    </row>
    <row r="60" spans="1:10" ht="21" customHeight="1" x14ac:dyDescent="0.3">
      <c r="A60" s="1" t="s">
        <v>6</v>
      </c>
    </row>
    <row r="62" spans="1:10" hidden="1" x14ac:dyDescent="0.25">
      <c r="B62" s="45" t="s">
        <v>20</v>
      </c>
      <c r="C62" s="46"/>
      <c r="D62" s="46"/>
      <c r="E62" s="46"/>
      <c r="F62" s="43">
        <v>1000000</v>
      </c>
      <c r="G62" s="43"/>
      <c r="H62" s="8"/>
      <c r="I62" s="2"/>
      <c r="J62" s="2"/>
    </row>
    <row r="63" spans="1:10" hidden="1" x14ac:dyDescent="0.25">
      <c r="B63" s="46"/>
      <c r="C63" s="46"/>
      <c r="D63" s="46"/>
      <c r="E63" s="46"/>
      <c r="F63" s="43"/>
      <c r="G63" s="43"/>
      <c r="H63" s="8"/>
      <c r="I63" s="2"/>
      <c r="J63" s="2"/>
    </row>
    <row r="64" spans="1:10" hidden="1" x14ac:dyDescent="0.25">
      <c r="C64" s="5"/>
      <c r="D64" s="5"/>
      <c r="E64" s="8"/>
      <c r="H64" s="8"/>
      <c r="I64" s="2"/>
      <c r="J64" s="2"/>
    </row>
    <row r="65" spans="2:10" ht="21" hidden="1" x14ac:dyDescent="0.35">
      <c r="B65" s="47"/>
      <c r="C65" s="47"/>
      <c r="D65" s="47"/>
      <c r="E65" s="47"/>
      <c r="H65" s="8"/>
      <c r="I65" s="2"/>
      <c r="J65" s="2"/>
    </row>
    <row r="66" spans="2:10" ht="18.75" hidden="1" x14ac:dyDescent="0.25">
      <c r="C66" s="48" t="s">
        <v>17</v>
      </c>
      <c r="D66" s="48"/>
      <c r="E66" s="48"/>
      <c r="F66" s="48"/>
      <c r="H66" s="8"/>
      <c r="I66" s="2"/>
      <c r="J66" s="2"/>
    </row>
    <row r="67" spans="2:10" ht="28.5" hidden="1" customHeight="1" x14ac:dyDescent="0.25">
      <c r="B67" s="23"/>
      <c r="C67" s="24" t="s">
        <v>15</v>
      </c>
      <c r="D67" s="24"/>
      <c r="E67" s="42"/>
      <c r="F67" s="42"/>
      <c r="H67" s="8"/>
      <c r="I67" s="2"/>
      <c r="J67" s="2"/>
    </row>
    <row r="68" spans="2:10" ht="29.25" hidden="1" customHeight="1" x14ac:dyDescent="0.25">
      <c r="B68" s="23"/>
      <c r="C68" s="24" t="s">
        <v>16</v>
      </c>
      <c r="D68" s="24"/>
      <c r="E68" s="42"/>
      <c r="F68" s="42"/>
      <c r="H68" s="8"/>
      <c r="I68" s="2"/>
      <c r="J68" s="2"/>
    </row>
  </sheetData>
  <mergeCells count="14">
    <mergeCell ref="A49:H50"/>
    <mergeCell ref="A10:H10"/>
    <mergeCell ref="A12:H12"/>
    <mergeCell ref="E42:G42"/>
    <mergeCell ref="A17:H17"/>
    <mergeCell ref="A11:H11"/>
    <mergeCell ref="E44:G44"/>
    <mergeCell ref="E68:F68"/>
    <mergeCell ref="F62:G63"/>
    <mergeCell ref="A58:H58"/>
    <mergeCell ref="B62:E63"/>
    <mergeCell ref="B65:E65"/>
    <mergeCell ref="C66:F66"/>
    <mergeCell ref="E67:F67"/>
  </mergeCells>
  <phoneticPr fontId="17" type="noConversion"/>
  <printOptions horizontalCentered="1"/>
  <pageMargins left="0" right="0" top="0" bottom="0" header="0.3" footer="0.3"/>
  <pageSetup paperSize="9" scale="83" orientation="portrait" r:id="rId1"/>
  <headerFooter>
    <oddFooter>&amp;R&amp;P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</dc:creator>
  <cp:lastModifiedBy>Rehan Aslam</cp:lastModifiedBy>
  <cp:lastPrinted>2025-06-13T13:16:04Z</cp:lastPrinted>
  <dcterms:created xsi:type="dcterms:W3CDTF">2017-12-11T08:54:46Z</dcterms:created>
  <dcterms:modified xsi:type="dcterms:W3CDTF">2025-06-13T13:16:33Z</dcterms:modified>
</cp:coreProperties>
</file>