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J. Fortress Mall Lahore\PO\"/>
    </mc:Choice>
  </mc:AlternateContent>
  <xr:revisionPtr revIDLastSave="0" documentId="13_ncr:1_{F5FEE81F-C8D2-4CF5-9D41-E284E4F0BD5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Sheet1!$25:$25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 l="1"/>
  <c r="F28" i="1" l="1"/>
  <c r="F29" i="1" l="1"/>
  <c r="F30" i="1" s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<sst xmlns="http://schemas.openxmlformats.org/spreadsheetml/2006/main" count="28" uniqueCount="27">
  <si>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</si>
  <si>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</si>
  <si>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</si>
  <si>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</si>
  <si>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TOTAL:</t>
  </si>
  <si>
    <t>Terms &amp; Conditions</t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</si>
  <si>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</si>
  <si>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</si>
  <si>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</si>
  <si>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</si>
  <si>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</si>
  <si>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</si>
  <si>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</si>
  <si>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</si>
  <si>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</si>
  <si>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</si>
  <si>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Date:</t>
  </si>
  <si>
    <t>NTN #</t>
  </si>
  <si>
    <t>4312149-7</t>
  </si>
  <si>
    <t>PO #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</si>
  <si>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</si>
  <si>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Nos</t>
  </si>
  <si>
    <t>M/S Shan Controls</t>
  </si>
  <si>
    <t>Att: Mr. Imran Shafqat</t>
  </si>
  <si>
    <t>Supply of 2 way valve body for the project (J outlet Fortress Mall Lahore)</t>
  </si>
  <si>
    <t xml:space="preserve"> 2 way valve body Size : 1/2", CV: 2.57
Model:  VG4400HC-C</t>
  </si>
  <si>
    <t>On/Off valve actuator, 230VAC, VG4000 Series
Medel: VA-7010-8503-C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</si>
</sst>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43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4</xdr:row>
      <xdr:rowOff>76200</xdr:rowOff>
    </xdr:from>
    <xdr:to>
      <xdr:col>16</xdr:col>
      <xdr:colOff>371475</xdr:colOff>
      <xdr:row>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6" y="8763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2152651</xdr:colOff>
      <xdr:row>49</xdr:row>
      <xdr:rowOff>133350</xdr:rowOff>
    </xdr:from>
    <xdr:to>
      <xdr:col>1</xdr:col>
      <xdr:colOff>2762250</xdr:colOff>
      <xdr:row>52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8982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7</xdr:col>
      <xdr:colOff>536575</xdr:colOff>
      <xdr:row>24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42</xdr:row>
      <xdr:rowOff>167310</xdr:rowOff>
    </xdr:from>
    <xdr:to>
      <xdr:col>1</xdr:col>
      <xdr:colOff>338345</xdr:colOff>
      <xdr:row>45</xdr:row>
      <xdr:rowOff>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25968-77AA-48E2-B37E-5611B208AE11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761586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</xdr:col>
      <xdr:colOff>85312</xdr:colOff>
      <xdr:row>0</xdr:row>
      <xdr:rowOff>66675</xdr:rowOff>
    </xdr:from>
    <xdr:to>
      <xdr:col>1</xdr:col>
      <xdr:colOff>1008409</xdr:colOff>
      <xdr:row>4</xdr:row>
      <xdr:rowOff>78271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32E03-D2EB-4AF1-848C-8C9CD2909CB8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12" y="66675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994328</xdr:colOff>
      <xdr:row>1</xdr:row>
      <xdr:rowOff>94832</xdr:rowOff>
    </xdr:from>
    <xdr:to>
      <xdr:col>5</xdr:col>
      <xdr:colOff>317639</xdr:colOff>
      <xdr:row>4</xdr:row>
      <xdr:rowOff>149084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36E3B15-EB4A-4554-9C9B-F0F231B56198}"/>
            </a:ext>
          </a:extLst>
        </xdr:cNvPr>
        <xdr:cNvSpPr txBox="1">
          <a:spLocks noChangeArrowheads="1"/>
        </xdr:cNvSpPr>
      </xdr:nvSpPr>
      <xdr:spPr bwMode="auto">
        <a:xfrm>
          <a:off x="1337228" y="294857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352425</xdr:colOff>
      <xdr:row>0</xdr:row>
      <xdr:rowOff>0</xdr:rowOff>
    </xdr:from>
    <xdr:to>
      <xdr:col>25</xdr:col>
      <xdr:colOff>172959</xdr:colOff>
      <xdr:row>46</xdr:row>
      <xdr:rowOff>105892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7EF2D3-BFF7-4E50-ACFF-C6635CCF1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43750" y="0"/>
          <a:ext cx="10812384" cy="800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4"/>
  <sheetViews>
    <sheetView tabSelected="1" zoomScaleNormal="100" zoomScaleSheetLayoutView="100" workbookViewId="0">
      <selection activeCell="A19" sqref="A19:F1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9" spans="1:6" x14ac:dyDescent="0.25">
      <c r="E9" s="23" t="s">
        <v>16</v>
      </c>
      <c r="F9" s="24">
        <v>45820</v>
      </c>
    </row>
    <row r="10" spans="1:6" x14ac:dyDescent="0.25">
      <c r="E10" s="23" t="s">
        <v>19</v>
      </c>
      <c r="F10" s="25">
        <v>13</v>
      </c>
    </row>
    <row r="11" spans="1:6" hidden="1" x14ac:dyDescent="0.25">
      <c r="E11" s="23" t="s">
        <v>17</v>
      </c>
      <c r="F11" s="25" t="s">
        <v>18</v>
      </c>
    </row>
    <row r="12" spans="1:6" ht="5.25" customHeight="1" x14ac:dyDescent="0.25"/>
    <row r="13" spans="1:6" ht="5.25" customHeight="1" x14ac:dyDescent="0.25"/>
    <row r="14" spans="1:6" x14ac:dyDescent="0.25">
      <c r="A14" s="1" t="s">
        <v>22</v>
      </c>
      <c r="B14" s="1"/>
      <c r="F14" s="10"/>
    </row>
    <row r="15" spans="1:6" x14ac:dyDescent="0.25">
      <c r="A15" s="1"/>
      <c r="B15" s="1"/>
      <c r="F15" s="10"/>
    </row>
    <row r="16" spans="1:6" ht="18.75" x14ac:dyDescent="0.3">
      <c r="A16" s="29" t="s">
        <v>23</v>
      </c>
      <c r="B16" s="29"/>
      <c r="C16" s="29"/>
      <c r="D16" s="29"/>
      <c r="E16" s="29"/>
      <c r="F16" s="29"/>
    </row>
    <row r="17" spans="1:8" x14ac:dyDescent="0.25">
      <c r="A17" s="37"/>
      <c r="B17" s="37"/>
      <c r="C17" s="37"/>
      <c r="D17" s="37"/>
      <c r="E17" s="37"/>
      <c r="F17" s="37"/>
    </row>
    <row r="18" spans="1:8" ht="3.75" customHeight="1" x14ac:dyDescent="0.25">
      <c r="A18" s="26"/>
      <c r="B18" s="26"/>
      <c r="C18" s="26"/>
      <c r="D18" s="26"/>
      <c r="E18" s="26"/>
      <c r="F18" s="26"/>
    </row>
    <row r="19" spans="1:8" ht="23.25" x14ac:dyDescent="0.35">
      <c r="A19" s="30" t="s">
        <v>14</v>
      </c>
      <c r="B19" s="30"/>
      <c r="C19" s="30"/>
      <c r="D19" s="30"/>
      <c r="E19" s="30"/>
      <c r="F19" s="30"/>
    </row>
    <row r="20" spans="1:8" ht="5.25" customHeight="1" x14ac:dyDescent="0.25"/>
    <row r="21" spans="1:8" ht="5.25" customHeight="1" x14ac:dyDescent="0.25"/>
    <row r="22" spans="1:8" ht="5.25" customHeight="1" x14ac:dyDescent="0.25"/>
    <row r="23" spans="1:8" ht="5.25" customHeight="1" thickBot="1" x14ac:dyDescent="0.3"/>
    <row r="24" spans="1:8" ht="45.75" customHeight="1" thickBot="1" x14ac:dyDescent="0.3">
      <c r="A24" s="34" t="s">
        <v>24</v>
      </c>
      <c r="B24" s="35"/>
      <c r="C24" s="35"/>
      <c r="D24" s="35"/>
      <c r="E24" s="35"/>
      <c r="F24" s="36"/>
    </row>
    <row r="25" spans="1:8" s="3" customFormat="1" ht="31.5" x14ac:dyDescent="0.25">
      <c r="A25" s="14" t="s">
        <v>0</v>
      </c>
      <c r="B25" s="14" t="s">
        <v>1</v>
      </c>
      <c r="C25" s="14" t="s">
        <v>2</v>
      </c>
      <c r="D25" s="14" t="s">
        <v>3</v>
      </c>
      <c r="E25" s="15" t="s">
        <v>7</v>
      </c>
      <c r="F25" s="14" t="s">
        <v>8</v>
      </c>
      <c r="G25" s="20"/>
      <c r="H25" s="20"/>
    </row>
    <row r="26" spans="1:8" s="4" customFormat="1" ht="56.25" customHeight="1" x14ac:dyDescent="0.25">
      <c r="A26" s="5">
        <v>1</v>
      </c>
      <c r="B26" s="19" t="s">
        <v>25</v>
      </c>
      <c r="C26" s="6">
        <v>8</v>
      </c>
      <c r="D26" s="6" t="s">
        <v>21</v>
      </c>
      <c r="E26" s="12">
        <v>10662</v>
      </c>
      <c r="F26" s="22">
        <f t="shared" ref="F26" si="0">E26*C26</f>
        <v>85296</v>
      </c>
      <c r="G26" s="21"/>
      <c r="H26" s="21"/>
    </row>
    <row r="27" spans="1:8" s="4" customFormat="1" ht="49.5" customHeight="1" x14ac:dyDescent="0.25">
      <c r="A27" s="5">
        <v>2</v>
      </c>
      <c r="B27" s="19" t="s">
        <v>26</v>
      </c>
      <c r="C27" s="6">
        <v>8</v>
      </c>
      <c r="D27" s="6" t="s">
        <v>21</v>
      </c>
      <c r="E27" s="12">
        <v>8019</v>
      </c>
      <c r="F27" s="22">
        <f t="shared" ref="F27" si="1">E27*C27</f>
        <v>64152</v>
      </c>
      <c r="G27" s="21"/>
      <c r="H27" s="21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16">
        <f>SUM(F26:F27)</f>
        <v>149448</v>
      </c>
      <c r="G28" s="20"/>
      <c r="H28" s="20"/>
    </row>
    <row r="29" spans="1:8" s="3" customFormat="1" ht="17.45" hidden="1" customHeight="1" x14ac:dyDescent="0.25">
      <c r="A29" s="32" t="s">
        <v>15</v>
      </c>
      <c r="B29" s="32"/>
      <c r="C29" s="32"/>
      <c r="D29" s="32"/>
      <c r="E29" s="32"/>
      <c r="F29" s="17">
        <f>F28*5%</f>
        <v>7472.4000000000005</v>
      </c>
      <c r="G29" s="20"/>
      <c r="H29" s="20"/>
    </row>
    <row r="30" spans="1:8" s="3" customFormat="1" ht="21.75" hidden="1" customHeight="1" x14ac:dyDescent="0.25">
      <c r="A30" s="33" t="s">
        <v>6</v>
      </c>
      <c r="B30" s="33"/>
      <c r="C30" s="33"/>
      <c r="D30" s="33"/>
      <c r="E30" s="33"/>
      <c r="F30" s="18">
        <f>F28-F29</f>
        <v>141975.6</v>
      </c>
      <c r="G30" s="20"/>
      <c r="H30" s="20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9</v>
      </c>
    </row>
    <row r="34" spans="1:6" ht="15" hidden="1" customHeight="1" x14ac:dyDescent="0.25">
      <c r="A34" s="28" t="s">
        <v>10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13</v>
      </c>
    </row>
    <row r="37" spans="1:6" ht="15" hidden="1" customHeight="1" x14ac:dyDescent="0.25">
      <c r="A37" t="s">
        <v>11</v>
      </c>
    </row>
    <row r="38" spans="1:6" ht="15" hidden="1" customHeight="1" x14ac:dyDescent="0.25">
      <c r="A38" t="s">
        <v>12</v>
      </c>
    </row>
    <row r="39" spans="1:6" ht="15" customHeight="1" x14ac:dyDescent="0.25">
      <c r="A39"/>
    </row>
    <row r="40" spans="1:6" ht="9.75" customHeight="1" x14ac:dyDescent="0.25">
      <c r="A40"/>
    </row>
    <row r="41" spans="1:6" ht="18" customHeight="1" x14ac:dyDescent="0.25">
      <c r="A41"/>
      <c r="F41" s="11"/>
    </row>
    <row r="42" spans="1:6" ht="21" customHeight="1" x14ac:dyDescent="0.3">
      <c r="A42" s="1" t="s">
        <v>20</v>
      </c>
      <c r="F42" s="27"/>
    </row>
    <row r="43" spans="1:6" x14ac:dyDescent="0.25">
      <c r="F43" s="27"/>
    </row>
    <row r="44" spans="1:6" x14ac:dyDescent="0.25">
      <c r="F44" s="27"/>
    </row>
  </sheetData>
  <mergeCells count="8">
    <mergeCell ref="A34:F35"/>
    <mergeCell ref="A16:F16"/>
    <mergeCell ref="A19:F19"/>
    <mergeCell ref="C28:E28"/>
    <mergeCell ref="A29:E29"/>
    <mergeCell ref="A30:E30"/>
    <mergeCell ref="A24:F24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2025-06-13T11:41:33Z</cp:lastPrinted>
  <dcterms:created xsi:type="dcterms:W3CDTF">2017-12-11T08:54:46Z</dcterms:created>
  <dcterms:modified xsi:type="dcterms:W3CDTF">2025-06-13T11:41:49Z</dcterms:modified>
</cp:coreProperties>
</file>