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filterPrivacy="1" defaultThemeVersion="124226"/>
  <xr:revisionPtr revIDLastSave="0" documentId="13_ncr:1_{7E38C115-5C19-4EED-94D2-6BCE56486609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Sheet1!$A$1:$I$41</definedName>
  </definedNames>
  <calcPr calcId="191029" iterate="1"/>
</workbook>
</file>

<file path=xl/calcChain.xml><?xml version="1.0" encoding="utf-8"?>
<calcChain xmlns="http://schemas.openxmlformats.org/spreadsheetml/2006/main">
  <c r="E23" i="1" l="1"/>
  <c r="F23" i="1" s="1"/>
  <c r="I23" i="1" s="1"/>
  <c r="E24" i="1"/>
  <c r="F24" i="1"/>
  <c r="I24" i="1" s="1"/>
  <c r="I25" i="1" s="1"/>
  <c r="K22" i="1" l="1"/>
  <c r="E22" i="1"/>
  <c r="F22" i="1" l="1"/>
  <c r="I22" i="1" s="1"/>
</calcChain>
</file>

<file path=xl/sharedStrings.xml><?xml version="1.0" encoding="utf-8"?>
<sst xmlns="http://schemas.openxmlformats.org/spreadsheetml/2006/main" count="25" uniqueCount="24">
  <si>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</si>
  <si>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</si>
  <si>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</si>
  <si>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</si>
  <si>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</si>
  <si>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</si>
  <si>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</si>
  <si>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</si>
  <si>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Bilal Habib</t>
  </si>
  <si>
    <t>M/S IK Associates</t>
  </si>
  <si>
    <t>Material Rate</t>
  </si>
  <si>
    <t>Labour Rate</t>
  </si>
  <si>
    <t>Total Rate</t>
  </si>
  <si>
    <t>Note: Supplier's quotation attached</t>
  </si>
  <si>
    <t>Over Head profit 28%</t>
  </si>
  <si>
    <t>Project: Khaadi Kanteen F-6, Islamabad</t>
  </si>
  <si>
    <t>Attn: Salman Mughal</t>
  </si>
  <si>
    <t>Variation # 4</t>
  </si>
  <si>
    <t>Supply &amp; installation of Air Curtains</t>
  </si>
  <si>
    <t>Nos</t>
  </si>
  <si>
    <t>Supply and installation of Air Curtain 06 Ft
Make: Air Guide</t>
  </si>
  <si>
    <t>Transportaion cost.</t>
  </si>
  <si>
    <t>Job</t>
  </si>
  <si>
    <t>Supply and installation of door sensor switch
(if required)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</si>
</sst>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0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0" xfId="0" applyFont="1"/>
    <xf numFmtId="165" fontId="6" fillId="0" borderId="0" xfId="1" applyNumberFormat="1" applyFon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5" fillId="0" borderId="3" xfId="1" applyNumberFormat="1" applyFont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65" fontId="7" fillId="0" borderId="1" xfId="1" applyNumberFormat="1" applyFont="1" applyBorder="1" applyAlignment="1">
      <alignment horizontal="right" vertical="center"/>
    </xf>
    <xf numFmtId="165" fontId="7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5" fontId="4" fillId="0" borderId="0" xfId="1" applyNumberFormat="1" applyFo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vertic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11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2" fillId="0" borderId="0" xfId="0" applyFont="1"/>
    <xf numFmtId="0" fontId="13" fillId="0" borderId="0" xfId="0" applyFont="1" applyAlignment="1">
      <alignment horizontal="left" vertical="center"/>
    </xf>
    <xf numFmtId="165" fontId="8" fillId="0" borderId="2" xfId="0" applyNumberFormat="1" applyFont="1" applyBorder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164" fontId="0" fillId="0" borderId="0" xfId="1" applyFont="1"/>
    <xf numFmtId="165" fontId="7" fillId="0" borderId="3" xfId="1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43" fontId="0" fillId="0" borderId="0" xfId="0" applyNumberFormat="1"/>
    <xf numFmtId="0" fontId="1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9" fillId="0" borderId="0" xfId="0" applyFont="1" applyAlignment="1">
      <alignment horizontal="left" vertical="center" wrapText="1"/>
    </xf>
    <xf numFmtId="0" fontId="8" fillId="0" borderId="2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1790700</xdr:colOff>
      <xdr:row>0</xdr:row>
      <xdr:rowOff>0</xdr:rowOff>
    </xdr:from>
    <xdr:to>
      <xdr:col>5</xdr:col>
      <xdr:colOff>257810</xdr:colOff>
      <xdr:row>5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0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57150</xdr:colOff>
      <xdr:row>37</xdr:row>
      <xdr:rowOff>45720</xdr:rowOff>
    </xdr:from>
    <xdr:to>
      <xdr:col>1</xdr:col>
      <xdr:colOff>561975</xdr:colOff>
      <xdr:row>40</xdr:row>
      <xdr:rowOff>111149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9808845"/>
          <a:ext cx="790575" cy="6369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L40"/>
  <sheetViews>
    <sheetView tabSelected="1" zoomScaleNormal="100" workbookViewId="0">
      <selection activeCell="K23" sqref="K23"/>
    </sheetView>
  </sheetViews>
  <sheetFormatPr defaultRowHeight="15" x14ac:dyDescent="0.25"/>
  <cols>
    <col min="1" max="1" width="4.28515625" style="2" customWidth="1"/>
    <col min="2" max="2" width="28" customWidth="1"/>
    <col min="3" max="3" width="10.42578125" style="2" bestFit="1" customWidth="1"/>
    <col min="4" max="4" width="9" style="2" bestFit="1" customWidth="1"/>
    <col min="5" max="5" width="12.5703125" style="2" customWidth="1"/>
    <col min="6" max="6" width="10.42578125" style="2" customWidth="1"/>
    <col min="7" max="7" width="5.140625" style="2" bestFit="1" customWidth="1"/>
    <col min="8" max="8" width="6.5703125" style="2" customWidth="1"/>
    <col min="9" max="9" width="14.28515625" style="3" customWidth="1"/>
    <col min="11" max="11" width="11.5703125" bestFit="1" customWidth="1"/>
    <col min="12" max="12" width="15.28515625" customWidth="1"/>
  </cols>
  <sheetData>
    <row r="7" spans="1:9" ht="10.9" customHeight="1" x14ac:dyDescent="0.25"/>
    <row r="8" spans="1:9" ht="6" customHeight="1" x14ac:dyDescent="0.25"/>
    <row r="9" spans="1:9" ht="6" customHeight="1" x14ac:dyDescent="0.25"/>
    <row r="10" spans="1:9" ht="6" customHeight="1" x14ac:dyDescent="0.25"/>
    <row r="11" spans="1:9" ht="6" customHeight="1" x14ac:dyDescent="0.25"/>
    <row r="12" spans="1:9" ht="22.9" customHeight="1" x14ac:dyDescent="0.35">
      <c r="A12" s="36" t="s">
        <v>9</v>
      </c>
      <c r="B12" s="36"/>
      <c r="I12" s="9">
        <v>45735</v>
      </c>
    </row>
    <row r="13" spans="1:9" ht="10.5" customHeight="1" x14ac:dyDescent="0.35">
      <c r="A13" s="27"/>
      <c r="B13" s="28"/>
    </row>
    <row r="14" spans="1:9" ht="21" x14ac:dyDescent="0.35">
      <c r="A14" s="26" t="s">
        <v>15</v>
      </c>
      <c r="B14" s="26"/>
    </row>
    <row r="15" spans="1:9" ht="7.5" customHeight="1" x14ac:dyDescent="0.25">
      <c r="A15" s="6"/>
      <c r="B15" s="6"/>
    </row>
    <row r="16" spans="1:9" ht="18.75" x14ac:dyDescent="0.3">
      <c r="A16" s="37" t="s">
        <v>16</v>
      </c>
      <c r="B16" s="37"/>
      <c r="C16" s="37"/>
      <c r="D16" s="37"/>
      <c r="E16" s="37"/>
      <c r="F16" s="37"/>
      <c r="G16" s="37"/>
      <c r="H16" s="37"/>
      <c r="I16" s="37"/>
    </row>
    <row r="17" spans="1:12" ht="11.25" customHeight="1" x14ac:dyDescent="0.35">
      <c r="A17" s="16"/>
      <c r="B17" s="16"/>
      <c r="C17" s="16"/>
      <c r="D17" s="16"/>
      <c r="E17" s="16"/>
      <c r="F17" s="16"/>
      <c r="G17" s="16"/>
      <c r="H17" s="16"/>
      <c r="I17" s="16"/>
    </row>
    <row r="18" spans="1:12" ht="29.25" customHeight="1" x14ac:dyDescent="0.3">
      <c r="A18" s="37" t="s">
        <v>17</v>
      </c>
      <c r="B18" s="37"/>
      <c r="C18" s="37"/>
      <c r="D18" s="37"/>
      <c r="E18" s="37"/>
      <c r="F18" s="37"/>
      <c r="G18" s="37"/>
      <c r="H18" s="37"/>
      <c r="I18" s="37"/>
    </row>
    <row r="19" spans="1:12" ht="29.25" customHeight="1" x14ac:dyDescent="0.25">
      <c r="A19" s="38" t="s">
        <v>18</v>
      </c>
      <c r="B19" s="38"/>
      <c r="C19" s="38"/>
      <c r="D19" s="38"/>
      <c r="E19" s="38"/>
      <c r="F19" s="38"/>
      <c r="G19" s="38"/>
      <c r="H19" s="38"/>
      <c r="I19" s="38"/>
    </row>
    <row r="20" spans="1:12" ht="14.25" customHeight="1" x14ac:dyDescent="0.25"/>
    <row r="21" spans="1:12" ht="40.5" customHeight="1" x14ac:dyDescent="0.25">
      <c r="A21" s="10" t="s">
        <v>0</v>
      </c>
      <c r="B21" s="10" t="s">
        <v>1</v>
      </c>
      <c r="C21" s="11" t="s">
        <v>10</v>
      </c>
      <c r="D21" s="11" t="s">
        <v>11</v>
      </c>
      <c r="E21" s="11" t="s">
        <v>14</v>
      </c>
      <c r="F21" s="11" t="s">
        <v>12</v>
      </c>
      <c r="G21" s="10" t="s">
        <v>2</v>
      </c>
      <c r="H21" s="10" t="s">
        <v>3</v>
      </c>
      <c r="I21" s="12" t="s">
        <v>4</v>
      </c>
    </row>
    <row r="22" spans="1:12" ht="48" customHeight="1" x14ac:dyDescent="0.25">
      <c r="A22" s="34">
        <v>1</v>
      </c>
      <c r="B22" s="31" t="s">
        <v>20</v>
      </c>
      <c r="C22" s="33">
        <v>80000</v>
      </c>
      <c r="D22" s="33">
        <v>15000</v>
      </c>
      <c r="E22" s="15">
        <f>SUM(C22+D22)*28%</f>
        <v>26600.000000000004</v>
      </c>
      <c r="F22" s="15">
        <f t="shared" ref="F22" si="0">E22+D22+C22</f>
        <v>121600</v>
      </c>
      <c r="G22" s="13" t="s">
        <v>19</v>
      </c>
      <c r="H22" s="13">
        <v>2</v>
      </c>
      <c r="I22" s="14">
        <f t="shared" ref="I22" si="1">H22*F22</f>
        <v>243200</v>
      </c>
      <c r="K22" s="35">
        <f>C22*1.18</f>
        <v>94400</v>
      </c>
      <c r="L22" s="32"/>
    </row>
    <row r="23" spans="1:12" ht="47.25" x14ac:dyDescent="0.25">
      <c r="A23" s="34">
        <v>2</v>
      </c>
      <c r="B23" s="31" t="s">
        <v>23</v>
      </c>
      <c r="C23" s="33">
        <v>15000</v>
      </c>
      <c r="D23" s="33">
        <v>5000</v>
      </c>
      <c r="E23" s="15">
        <f t="shared" ref="E23:E24" si="2">SUM(C23+D23)*28%</f>
        <v>5600.0000000000009</v>
      </c>
      <c r="F23" s="15">
        <f t="shared" ref="F23:F24" si="3">E23+D23+C23</f>
        <v>25600</v>
      </c>
      <c r="G23" s="13" t="s">
        <v>19</v>
      </c>
      <c r="H23" s="13">
        <v>2</v>
      </c>
      <c r="I23" s="14">
        <f t="shared" ref="I23:I24" si="4">H23*F23</f>
        <v>51200</v>
      </c>
      <c r="K23" s="35"/>
      <c r="L23" s="32"/>
    </row>
    <row r="24" spans="1:12" ht="30.75" customHeight="1" x14ac:dyDescent="0.25">
      <c r="A24" s="34">
        <v>3</v>
      </c>
      <c r="B24" s="31" t="s">
        <v>21</v>
      </c>
      <c r="C24" s="33"/>
      <c r="D24" s="33">
        <v>25000</v>
      </c>
      <c r="E24" s="15">
        <f t="shared" si="2"/>
        <v>7000.0000000000009</v>
      </c>
      <c r="F24" s="15">
        <f t="shared" si="3"/>
        <v>32000</v>
      </c>
      <c r="G24" s="13" t="s">
        <v>22</v>
      </c>
      <c r="H24" s="13">
        <v>1</v>
      </c>
      <c r="I24" s="14">
        <f t="shared" si="4"/>
        <v>32000</v>
      </c>
      <c r="K24" s="35"/>
      <c r="L24" s="32"/>
    </row>
    <row r="25" spans="1:12" s="25" customFormat="1" ht="27.75" customHeight="1" thickBot="1" x14ac:dyDescent="0.3">
      <c r="A25" s="39" t="s">
        <v>5</v>
      </c>
      <c r="B25" s="39"/>
      <c r="C25" s="39"/>
      <c r="D25" s="39"/>
      <c r="E25" s="39"/>
      <c r="F25" s="39"/>
      <c r="G25" s="39"/>
      <c r="H25" s="39"/>
      <c r="I25" s="30">
        <f>SUM(I22:I24)</f>
        <v>326400</v>
      </c>
      <c r="K25" s="21"/>
    </row>
    <row r="26" spans="1:12" ht="8.25" customHeight="1" thickTop="1" x14ac:dyDescent="0.25"/>
    <row r="27" spans="1:12" ht="7.5" hidden="1" customHeight="1" thickTop="1" x14ac:dyDescent="0.25"/>
    <row r="28" spans="1:12" ht="6" hidden="1" customHeight="1" x14ac:dyDescent="0.25">
      <c r="A28" s="24"/>
      <c r="B28" s="5"/>
    </row>
    <row r="29" spans="1:12" ht="6" customHeight="1" x14ac:dyDescent="0.25">
      <c r="A29" s="24"/>
      <c r="B29" s="5"/>
    </row>
    <row r="30" spans="1:12" ht="18.75" x14ac:dyDescent="0.25">
      <c r="A30" s="29" t="s">
        <v>13</v>
      </c>
      <c r="B30" s="5"/>
    </row>
    <row r="31" spans="1:12" ht="7.5" customHeight="1" x14ac:dyDescent="0.25">
      <c r="A31" s="24"/>
      <c r="B31" s="5"/>
    </row>
    <row r="32" spans="1:12" ht="4.5" customHeight="1" x14ac:dyDescent="0.25">
      <c r="A32" s="24"/>
      <c r="B32" s="5"/>
    </row>
    <row r="33" spans="1:11" ht="20.25" customHeight="1" x14ac:dyDescent="0.25">
      <c r="A33" s="4" t="s">
        <v>6</v>
      </c>
      <c r="B33" s="5"/>
    </row>
    <row r="34" spans="1:11" ht="8.4499999999999993" customHeight="1" x14ac:dyDescent="0.25">
      <c r="A34" s="4"/>
      <c r="B34" s="5"/>
    </row>
    <row r="35" spans="1:11" s="7" customFormat="1" ht="18.75" x14ac:dyDescent="0.3">
      <c r="A35" s="18" t="s">
        <v>7</v>
      </c>
      <c r="B35" s="19"/>
      <c r="C35" s="20"/>
      <c r="D35" s="20"/>
      <c r="E35" s="20"/>
      <c r="F35" s="20"/>
      <c r="G35" s="20"/>
      <c r="H35" s="20"/>
      <c r="I35" s="21"/>
    </row>
    <row r="36" spans="1:11" s="7" customFormat="1" ht="10.15" customHeight="1" x14ac:dyDescent="0.3">
      <c r="A36" s="18"/>
      <c r="B36" s="18"/>
      <c r="C36" s="20"/>
      <c r="D36" s="20"/>
      <c r="E36" s="20"/>
      <c r="F36" s="20"/>
      <c r="G36" s="20"/>
      <c r="H36" s="20"/>
      <c r="I36" s="21"/>
      <c r="K36" s="17"/>
    </row>
    <row r="37" spans="1:11" s="7" customFormat="1" ht="18.75" x14ac:dyDescent="0.3">
      <c r="A37" s="22" t="s">
        <v>8</v>
      </c>
      <c r="B37" s="23"/>
      <c r="C37" s="20"/>
      <c r="D37" s="20"/>
      <c r="E37" s="20"/>
      <c r="F37" s="20"/>
      <c r="G37" s="20"/>
      <c r="H37" s="20"/>
      <c r="I37" s="21"/>
      <c r="K37" s="17"/>
    </row>
    <row r="38" spans="1:11" x14ac:dyDescent="0.25">
      <c r="K38" s="1"/>
    </row>
    <row r="39" spans="1:11" x14ac:dyDescent="0.25">
      <c r="K39" s="1"/>
    </row>
    <row r="40" spans="1:11" x14ac:dyDescent="0.25">
      <c r="K40" s="8"/>
    </row>
  </sheetData>
  <mergeCells count="5">
    <mergeCell ref="A12:B12"/>
    <mergeCell ref="A16:I16"/>
    <mergeCell ref="A19:I19"/>
    <mergeCell ref="A25:H25"/>
    <mergeCell ref="A18:I18"/>
  </mergeCells>
  <printOptions horizontalCentered="1"/>
  <pageMargins left="0" right="0" top="0" bottom="0.75" header="0.3" footer="0.3"/>
  <pageSetup paperSize="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2025-03-19T10:19:11Z</dcterms:modified>
</cp:coreProperties>
</file>