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Pioneer\Running projects\GSK Dolmen Sky Tower Clifton Karachi\PO\"/>
    </mc:Choice>
  </mc:AlternateContent>
  <xr:revisionPtr revIDLastSave="0" documentId="13_ncr:1_{1CBFC157-951A-40D4-8EFE-40971610FF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1" l="1"/>
  <c r="E31" i="1"/>
  <c r="I31" i="1"/>
  <c r="I30" i="1"/>
  <c r="I29" i="1"/>
  <c r="F27" i="1"/>
  <c r="F31" i="1" s="1"/>
  <c r="E27" i="1"/>
  <c r="I26" i="1"/>
  <c r="I27" i="1"/>
  <c r="I28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5" i="1"/>
  <c r="E32" i="1" l="1"/>
</calcChain>
</file>

<file path=xl/sharedStrings.xml><?xml version="1.0" encoding="utf-8"?>
<sst xmlns="http://schemas.openxmlformats.org/spreadsheetml/2006/main" count="20" uniqueCount="19">
  <si>
    <t>S No.</t>
  </si>
  <si>
    <t>D e s c r i p t i o n</t>
  </si>
  <si>
    <t>Qty</t>
  </si>
  <si>
    <t>Unit</t>
  </si>
  <si>
    <t>M. BILAL HABIB</t>
  </si>
  <si>
    <t>GRAND TOTAL</t>
  </si>
  <si>
    <t>for Pioneer Engineering Services</t>
  </si>
  <si>
    <t>M/S  CAPTIVE AIRE</t>
  </si>
  <si>
    <t>Att: Mr. SIBTUL HASSAN</t>
  </si>
  <si>
    <t>Purchase Order for Supply of FCU &amp; WCPU - GSK Office Dolmen Mall Clifton Karachi.</t>
  </si>
  <si>
    <t>Supply &amp; Commissioning of Ducted type Fan Coil Unit.</t>
  </si>
  <si>
    <t>No</t>
  </si>
  <si>
    <t>Supply Amount</t>
  </si>
  <si>
    <t>Total</t>
  </si>
  <si>
    <t>GST</t>
  </si>
  <si>
    <t>SST</t>
  </si>
  <si>
    <t>Commissioing Amount</t>
  </si>
  <si>
    <t>TOTAL</t>
  </si>
  <si>
    <t>Supply &amp; Commissioning of Ceiling Suspended WCP
Unit.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</si>
</sst>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1" fillId="0" borderId="0" xfId="0" applyFont="1"/>
    <xf numFmtId="0" fontId="6" fillId="0" borderId="0" xfId="0" applyFont="1" applyAlignment="1">
      <alignment horizontal="left" vertical="top"/>
    </xf>
    <xf numFmtId="1" fontId="10" fillId="0" borderId="1" xfId="0" applyNumberFormat="1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wrapText="1"/>
    </xf>
    <xf numFmtId="15" fontId="0" fillId="0" borderId="0" xfId="0" applyNumberFormat="1"/>
    <xf numFmtId="165" fontId="2" fillId="0" borderId="0" xfId="1" applyNumberFormat="1" applyFont="1"/>
    <xf numFmtId="165" fontId="6" fillId="0" borderId="0" xfId="1" applyNumberFormat="1" applyFont="1" applyFill="1" applyBorder="1" applyAlignment="1">
      <alignment horizontal="left" vertical="top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65" fontId="6" fillId="0" borderId="0" xfId="1" applyNumberFormat="1" applyFont="1" applyFill="1" applyBorder="1" applyAlignment="1">
      <alignment horizontal="left" vertical="center"/>
    </xf>
    <xf numFmtId="0" fontId="13" fillId="0" borderId="0" xfId="0" applyFont="1"/>
    <xf numFmtId="0" fontId="4" fillId="0" borderId="0" xfId="0" applyFo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3" fontId="11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right" vertical="center" shrinkToFit="1"/>
    </xf>
    <xf numFmtId="165" fontId="9" fillId="0" borderId="1" xfId="1" applyNumberFormat="1" applyFont="1" applyBorder="1" applyAlignment="1">
      <alignment horizontal="right" vertical="center"/>
    </xf>
    <xf numFmtId="165" fontId="9" fillId="0" borderId="5" xfId="1" applyNumberFormat="1" applyFont="1" applyBorder="1" applyAlignment="1">
      <alignment horizontal="right" vertical="center"/>
    </xf>
    <xf numFmtId="165" fontId="9" fillId="0" borderId="3" xfId="1" applyNumberFormat="1" applyFont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 wrapText="1"/>
    </xf>
    <xf numFmtId="165" fontId="9" fillId="0" borderId="1" xfId="1" applyNumberFormat="1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1502832</xdr:colOff>
      <xdr:row>0</xdr:row>
      <xdr:rowOff>68791</xdr:rowOff>
    </xdr:from>
    <xdr:to>
      <xdr:col>3</xdr:col>
      <xdr:colOff>305858</xdr:colOff>
      <xdr:row>7</xdr:row>
      <xdr:rowOff>63499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6749" y="68791"/>
          <a:ext cx="2496609" cy="11059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85725</xdr:colOff>
      <xdr:row>36</xdr:row>
      <xdr:rowOff>104775</xdr:rowOff>
    </xdr:from>
    <xdr:to>
      <xdr:col>1</xdr:col>
      <xdr:colOff>374837</xdr:colOff>
      <xdr:row>40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6800850"/>
          <a:ext cx="717737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23</xdr:row>
      <xdr:rowOff>0</xdr:rowOff>
    </xdr:from>
    <xdr:to>
      <xdr:col>7</xdr:col>
      <xdr:colOff>356658</xdr:colOff>
      <xdr:row>23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6:I51"/>
  <sheetViews>
    <sheetView tabSelected="1" zoomScale="90" zoomScaleNormal="90" zoomScaleSheetLayoutView="100" workbookViewId="0">
      <selection activeCell="F17" sqref="F17"/>
    </sheetView>
  </sheetViews>
  <sheetFormatPr defaultColWidth="9.140625" defaultRowHeight="12.75" x14ac:dyDescent="0.2"/>
  <cols>
    <col min="1" max="1" width="6.42578125" style="11" customWidth="1"/>
    <col min="2" max="2" width="45.7109375" style="1" customWidth="1"/>
    <col min="3" max="3" width="9.7109375" style="1" customWidth="1"/>
    <col min="4" max="4" width="5.140625" style="1" bestFit="1" customWidth="1"/>
    <col min="5" max="5" width="13" style="1" customWidth="1"/>
    <col min="6" max="6" width="15.42578125" style="1" customWidth="1"/>
    <col min="7" max="7" width="9.140625" style="1"/>
    <col min="8" max="9" width="9.140625" style="7"/>
    <col min="10" max="16384" width="9.140625" style="1"/>
  </cols>
  <sheetData>
    <row r="16" spans="1:6" ht="18.75" x14ac:dyDescent="0.25">
      <c r="A16" s="9" t="s">
        <v>7</v>
      </c>
      <c r="B16" s="2"/>
      <c r="F16" s="6">
        <v>45451</v>
      </c>
    </row>
    <row r="17" spans="1:9" ht="15.75" x14ac:dyDescent="0.25">
      <c r="A17" s="10" t="s">
        <v>8</v>
      </c>
      <c r="B17" s="2"/>
    </row>
    <row r="18" spans="1:9" ht="15.75" x14ac:dyDescent="0.25">
      <c r="A18" s="10"/>
      <c r="B18" s="2"/>
    </row>
    <row r="19" spans="1:9" ht="5.25" customHeight="1" x14ac:dyDescent="0.2"/>
    <row r="20" spans="1:9" ht="12.75" customHeight="1" x14ac:dyDescent="0.2"/>
    <row r="21" spans="1:9" ht="57.75" customHeight="1" x14ac:dyDescent="0.2">
      <c r="A21" s="28" t="s">
        <v>9</v>
      </c>
      <c r="B21" s="28"/>
      <c r="C21" s="28"/>
      <c r="D21" s="28"/>
      <c r="E21" s="28"/>
      <c r="F21" s="28"/>
    </row>
    <row r="24" spans="1:9" s="3" customFormat="1" ht="39" customHeight="1" x14ac:dyDescent="0.25">
      <c r="A24" s="19" t="s">
        <v>0</v>
      </c>
      <c r="B24" s="20" t="s">
        <v>1</v>
      </c>
      <c r="C24" s="20" t="s">
        <v>2</v>
      </c>
      <c r="D24" s="20" t="s">
        <v>3</v>
      </c>
      <c r="E24" s="20" t="s">
        <v>12</v>
      </c>
      <c r="F24" s="19" t="s">
        <v>16</v>
      </c>
      <c r="H24" s="8"/>
      <c r="I24" s="8"/>
    </row>
    <row r="25" spans="1:9" s="12" customFormat="1" ht="57.75" customHeight="1" x14ac:dyDescent="0.25">
      <c r="A25" s="4">
        <v>1</v>
      </c>
      <c r="B25" s="21" t="s">
        <v>10</v>
      </c>
      <c r="C25" s="4">
        <v>1</v>
      </c>
      <c r="D25" s="5" t="s">
        <v>11</v>
      </c>
      <c r="E25" s="22">
        <v>647985</v>
      </c>
      <c r="F25" s="23">
        <v>14800</v>
      </c>
      <c r="H25" s="14">
        <v>2577</v>
      </c>
      <c r="I25" s="14">
        <f>H25*1.17</f>
        <v>3015.0899999999997</v>
      </c>
    </row>
    <row r="26" spans="1:9" s="12" customFormat="1" ht="57.75" customHeight="1" x14ac:dyDescent="0.25">
      <c r="A26" s="4">
        <v>2</v>
      </c>
      <c r="B26" s="21" t="s">
        <v>18</v>
      </c>
      <c r="C26" s="4">
        <v>1</v>
      </c>
      <c r="D26" s="5" t="s">
        <v>11</v>
      </c>
      <c r="E26" s="22">
        <v>1650710</v>
      </c>
      <c r="F26" s="23">
        <v>24600</v>
      </c>
      <c r="H26" s="14"/>
      <c r="I26" s="14">
        <f t="shared" ref="I26:I28" si="0">H26*1.17</f>
        <v>0</v>
      </c>
    </row>
    <row r="27" spans="1:9" s="3" customFormat="1" ht="12.75" customHeight="1" x14ac:dyDescent="0.25">
      <c r="A27" s="27" t="s">
        <v>13</v>
      </c>
      <c r="B27" s="27"/>
      <c r="C27" s="27"/>
      <c r="D27" s="27"/>
      <c r="E27" s="29">
        <f>SUM(E25:E26)</f>
        <v>2298695</v>
      </c>
      <c r="F27" s="29">
        <f>SUM(F25:F26)</f>
        <v>39400</v>
      </c>
      <c r="H27" s="8"/>
      <c r="I27" s="8">
        <f t="shared" si="0"/>
        <v>0</v>
      </c>
    </row>
    <row r="28" spans="1:9" s="3" customFormat="1" x14ac:dyDescent="0.25">
      <c r="A28" s="27"/>
      <c r="B28" s="27"/>
      <c r="C28" s="27"/>
      <c r="D28" s="27"/>
      <c r="E28" s="29"/>
      <c r="F28" s="29"/>
      <c r="H28" s="8"/>
      <c r="I28" s="8">
        <f t="shared" si="0"/>
        <v>0</v>
      </c>
    </row>
    <row r="29" spans="1:9" s="3" customFormat="1" ht="15.75" x14ac:dyDescent="0.25">
      <c r="A29" s="27" t="s">
        <v>14</v>
      </c>
      <c r="B29" s="27"/>
      <c r="C29" s="27"/>
      <c r="D29" s="27"/>
      <c r="E29" s="24">
        <v>574674</v>
      </c>
      <c r="F29" s="24">
        <v>0</v>
      </c>
      <c r="H29" s="8"/>
      <c r="I29" s="8">
        <f t="shared" ref="I29" si="1">H29*1.17</f>
        <v>0</v>
      </c>
    </row>
    <row r="30" spans="1:9" s="3" customFormat="1" ht="15.75" x14ac:dyDescent="0.25">
      <c r="A30" s="27" t="s">
        <v>15</v>
      </c>
      <c r="B30" s="27"/>
      <c r="C30" s="27"/>
      <c r="D30" s="27"/>
      <c r="E30" s="24">
        <v>0</v>
      </c>
      <c r="F30" s="24">
        <v>5122</v>
      </c>
      <c r="H30" s="8"/>
      <c r="I30" s="8">
        <f t="shared" ref="I30:I51" si="2">H30*1.17</f>
        <v>0</v>
      </c>
    </row>
    <row r="31" spans="1:9" s="3" customFormat="1" ht="15.75" x14ac:dyDescent="0.25">
      <c r="A31" s="27" t="s">
        <v>17</v>
      </c>
      <c r="B31" s="27"/>
      <c r="C31" s="27"/>
      <c r="D31" s="27"/>
      <c r="E31" s="24">
        <f>E30+E29+E27</f>
        <v>2873369</v>
      </c>
      <c r="F31" s="24">
        <f>F30+F29+F27</f>
        <v>44522</v>
      </c>
      <c r="H31" s="8"/>
      <c r="I31" s="8">
        <f t="shared" ref="I31" si="3">H31*1.17</f>
        <v>0</v>
      </c>
    </row>
    <row r="32" spans="1:9" s="3" customFormat="1" ht="15.75" x14ac:dyDescent="0.25">
      <c r="A32" s="27" t="s">
        <v>5</v>
      </c>
      <c r="B32" s="27"/>
      <c r="C32" s="27"/>
      <c r="D32" s="27"/>
      <c r="E32" s="25">
        <f>F31+E31</f>
        <v>2917891</v>
      </c>
      <c r="F32" s="26"/>
      <c r="H32" s="8"/>
      <c r="I32" s="8">
        <f t="shared" ref="I32" si="4">H32*1.17</f>
        <v>0</v>
      </c>
    </row>
    <row r="33" spans="1:9" ht="18.75" x14ac:dyDescent="0.3">
      <c r="A33" s="16"/>
      <c r="B33" s="15"/>
      <c r="C33" s="17"/>
      <c r="D33" s="18"/>
      <c r="E33" s="18"/>
      <c r="I33" s="8"/>
    </row>
    <row r="34" spans="1:9" x14ac:dyDescent="0.2">
      <c r="I34" s="8"/>
    </row>
    <row r="35" spans="1:9" x14ac:dyDescent="0.2">
      <c r="I35" s="8"/>
    </row>
    <row r="36" spans="1:9" ht="18.75" x14ac:dyDescent="0.2">
      <c r="A36" s="9" t="s">
        <v>6</v>
      </c>
      <c r="I36" s="8"/>
    </row>
    <row r="37" spans="1:9" x14ac:dyDescent="0.2">
      <c r="I37" s="8"/>
    </row>
    <row r="38" spans="1:9" x14ac:dyDescent="0.2">
      <c r="I38" s="8">
        <f t="shared" si="2"/>
        <v>0</v>
      </c>
    </row>
    <row r="39" spans="1:9" x14ac:dyDescent="0.2">
      <c r="I39" s="8">
        <f t="shared" si="2"/>
        <v>0</v>
      </c>
    </row>
    <row r="40" spans="1:9" x14ac:dyDescent="0.2">
      <c r="I40" s="8">
        <f t="shared" si="2"/>
        <v>0</v>
      </c>
    </row>
    <row r="41" spans="1:9" x14ac:dyDescent="0.2">
      <c r="I41" s="8">
        <f t="shared" si="2"/>
        <v>0</v>
      </c>
    </row>
    <row r="42" spans="1:9" ht="15.75" x14ac:dyDescent="0.2">
      <c r="A42" s="13" t="s">
        <v>4</v>
      </c>
      <c r="I42" s="8">
        <f t="shared" si="2"/>
        <v>0</v>
      </c>
    </row>
    <row r="43" spans="1:9" x14ac:dyDescent="0.2">
      <c r="I43" s="8">
        <f t="shared" si="2"/>
        <v>0</v>
      </c>
    </row>
    <row r="44" spans="1:9" x14ac:dyDescent="0.2">
      <c r="I44" s="8">
        <f t="shared" si="2"/>
        <v>0</v>
      </c>
    </row>
    <row r="45" spans="1:9" x14ac:dyDescent="0.2">
      <c r="I45" s="8">
        <f t="shared" si="2"/>
        <v>0</v>
      </c>
    </row>
    <row r="46" spans="1:9" x14ac:dyDescent="0.2">
      <c r="I46" s="8">
        <f t="shared" si="2"/>
        <v>0</v>
      </c>
    </row>
    <row r="47" spans="1:9" x14ac:dyDescent="0.2">
      <c r="I47" s="8">
        <f t="shared" si="2"/>
        <v>0</v>
      </c>
    </row>
    <row r="48" spans="1:9" x14ac:dyDescent="0.2">
      <c r="I48" s="8">
        <f t="shared" si="2"/>
        <v>0</v>
      </c>
    </row>
    <row r="49" spans="9:9" x14ac:dyDescent="0.2">
      <c r="I49" s="8">
        <f t="shared" si="2"/>
        <v>0</v>
      </c>
    </row>
    <row r="50" spans="9:9" x14ac:dyDescent="0.2">
      <c r="I50" s="8">
        <f t="shared" si="2"/>
        <v>0</v>
      </c>
    </row>
    <row r="51" spans="9:9" x14ac:dyDescent="0.2">
      <c r="I51" s="8">
        <f t="shared" si="2"/>
        <v>0</v>
      </c>
    </row>
  </sheetData>
  <mergeCells count="9">
    <mergeCell ref="E32:F32"/>
    <mergeCell ref="A30:D30"/>
    <mergeCell ref="A31:D31"/>
    <mergeCell ref="A27:D28"/>
    <mergeCell ref="A21:F21"/>
    <mergeCell ref="F27:F28"/>
    <mergeCell ref="E27:E28"/>
    <mergeCell ref="A29:D29"/>
    <mergeCell ref="A32:D32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2024-06-07T10:24:42Z</cp:lastPrinted>
  <dcterms:created xsi:type="dcterms:W3CDTF">2017-12-11T08:54:46Z</dcterms:created>
  <dcterms:modified xsi:type="dcterms:W3CDTF">2024-06-08T05:42:02Z</dcterms:modified>
</cp:coreProperties>
</file>