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F9150ED3-AD2E-4AE8-8158-739B9A809C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Sheet1!$A$1:$I$95</definedName>
  </definedNames>
  <calcPr calcId="181029"/>
</workbook>
</file>

<file path=xl/calcChain.xml><?xml version="1.0" encoding="utf-8"?>
<calcChain xmlns="http://schemas.openxmlformats.org/spreadsheetml/2006/main">
  <c r="E26" i="1" l="1"/>
  <c r="F26" i="1" s="1"/>
  <c r="I26" i="1" s="1"/>
  <c r="E25" i="1"/>
  <c r="E27" i="1"/>
  <c r="F27" i="1" s="1"/>
  <c r="I27" i="1" s="1"/>
  <c r="E28" i="1"/>
  <c r="I29" i="1" l="1"/>
  <c r="I25" i="1"/>
  <c r="F25" i="1"/>
  <c r="F28" i="1"/>
  <c r="I28" i="1" s="1"/>
</calcChain>
</file>

<file path=xl/sharedStrings.xml><?xml version="1.0" encoding="utf-8"?>
<sst xmlns="http://schemas.openxmlformats.org/spreadsheetml/2006/main" count="24" uniqueCount="22">
  <si>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</si>
  <si>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</si>
  <si>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</si>
  <si>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</si>
  <si>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</si>
  <si>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</si>
  <si>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</si>
  <si>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</si>
  <si>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</si>
  <si>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</si>
  <si>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</si>
  <si>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</si>
  <si>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</si>
  <si>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No</t>
  </si>
  <si>
    <t>Attn: Mr. Taha Ghaznevi</t>
  </si>
  <si>
    <t xml:space="preserve">Supply and installation of Concealed pendent sprinkler with cover. </t>
  </si>
  <si>
    <t>PES/AMR/006/1/24</t>
  </si>
  <si>
    <t>Dismatling of up right sprinkler.</t>
  </si>
  <si>
    <t>Job</t>
  </si>
  <si>
    <t>Dismatling of Fire Fighting pipe.</t>
  </si>
  <si>
    <t>Supply and installation of flexible fire pipe 25mm</t>
  </si>
  <si>
    <t>Variation order for Fire Flexible Pipe &amp; Sprinklers - Amreli Office DMC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</si>
</sst>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5" fontId="4" fillId="0" borderId="1" xfId="1" applyNumberFormat="1" applyFont="1" applyBorder="1" applyAlignment="1">
      <alignment vertical="center" wrapText="1"/>
    </xf>
    <xf numFmtId="0" fontId="4" fillId="0" borderId="0" xfId="0" applyFont="1"/>
    <xf numFmtId="165" fontId="4" fillId="0" borderId="1" xfId="0" applyNumberFormat="1" applyFont="1" applyBorder="1" applyAlignment="1">
      <alignment horizontal="right" vertical="center"/>
    </xf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8" fillId="0" borderId="3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1729220</xdr:colOff>
      <xdr:row>0</xdr:row>
      <xdr:rowOff>47624</xdr:rowOff>
    </xdr:from>
    <xdr:to>
      <xdr:col>5</xdr:col>
      <xdr:colOff>424930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970" y="47624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40</xdr:row>
      <xdr:rowOff>140970</xdr:rowOff>
    </xdr:from>
    <xdr:to>
      <xdr:col>1</xdr:col>
      <xdr:colOff>407035</xdr:colOff>
      <xdr:row>43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34637</xdr:colOff>
      <xdr:row>44</xdr:row>
      <xdr:rowOff>164523</xdr:rowOff>
    </xdr:from>
    <xdr:to>
      <xdr:col>8</xdr:col>
      <xdr:colOff>857251</xdr:colOff>
      <xdr:row>93</xdr:row>
      <xdr:rowOff>8658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207C49D-8E94-4257-31A6-9872C5942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37" y="8944841"/>
          <a:ext cx="6347114" cy="917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3"/>
  <sheetViews>
    <sheetView tabSelected="1" zoomScale="110" zoomScaleNormal="110" workbookViewId="0">
      <selection activeCell="B28" sqref="B28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3" t="s">
        <v>16</v>
      </c>
      <c r="B16" s="33"/>
      <c r="I16" s="12">
        <v>45321</v>
      </c>
    </row>
    <row r="17" spans="1:15" ht="6" customHeight="1" x14ac:dyDescent="0.25"/>
    <row r="18" spans="1:15" x14ac:dyDescent="0.25">
      <c r="A18" s="6"/>
      <c r="B18" s="6"/>
    </row>
    <row r="19" spans="1:15" ht="7.5" customHeight="1" x14ac:dyDescent="0.25">
      <c r="A19" s="6"/>
      <c r="B19" s="6"/>
    </row>
    <row r="20" spans="1:15" ht="23.25" x14ac:dyDescent="0.35">
      <c r="A20" s="34" t="s">
        <v>14</v>
      </c>
      <c r="B20" s="34"/>
      <c r="C20" s="34"/>
      <c r="D20" s="34"/>
      <c r="E20" s="34"/>
      <c r="F20" s="34"/>
      <c r="G20" s="34"/>
      <c r="H20" s="34"/>
      <c r="I20" s="34"/>
    </row>
    <row r="21" spans="1:15" ht="11.2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</row>
    <row r="22" spans="1:15" ht="40.5" customHeight="1" x14ac:dyDescent="0.25">
      <c r="A22" s="35" t="s">
        <v>21</v>
      </c>
      <c r="B22" s="35"/>
      <c r="C22" s="35"/>
      <c r="D22" s="35"/>
      <c r="E22" s="35"/>
      <c r="F22" s="35"/>
      <c r="G22" s="35"/>
      <c r="H22" s="35"/>
      <c r="I22" s="35"/>
    </row>
    <row r="23" spans="1:15" ht="14.25" customHeight="1" x14ac:dyDescent="0.25"/>
    <row r="24" spans="1:15" ht="63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12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5" s="8" customFormat="1" ht="28.5" customHeight="1" x14ac:dyDescent="0.3">
      <c r="A25" s="37">
        <v>1</v>
      </c>
      <c r="B25" s="38" t="s">
        <v>17</v>
      </c>
      <c r="C25" s="39">
        <v>0</v>
      </c>
      <c r="D25" s="40">
        <v>500</v>
      </c>
      <c r="E25" s="20">
        <f t="shared" ref="E25:E26" si="0">SUM(C25+D25)*20%</f>
        <v>100</v>
      </c>
      <c r="F25" s="19">
        <f t="shared" ref="F25:F26" si="1">SUM(C25+D25+E25)*7.5%</f>
        <v>45</v>
      </c>
      <c r="G25" s="17" t="s">
        <v>13</v>
      </c>
      <c r="H25" s="17">
        <v>4</v>
      </c>
      <c r="I25" s="18">
        <f t="shared" ref="I25:I26" si="2">SUM(C25+D25+E25+F25)*H25</f>
        <v>2580</v>
      </c>
    </row>
    <row r="26" spans="1:15" s="8" customFormat="1" ht="42.75" customHeight="1" x14ac:dyDescent="0.3">
      <c r="A26" s="37">
        <v>2</v>
      </c>
      <c r="B26" s="38" t="s">
        <v>19</v>
      </c>
      <c r="C26" s="39">
        <v>0</v>
      </c>
      <c r="D26" s="40">
        <v>15000</v>
      </c>
      <c r="E26" s="20">
        <f t="shared" si="0"/>
        <v>3000</v>
      </c>
      <c r="F26" s="19">
        <f t="shared" si="1"/>
        <v>1350</v>
      </c>
      <c r="G26" s="17" t="s">
        <v>18</v>
      </c>
      <c r="H26" s="17">
        <v>1</v>
      </c>
      <c r="I26" s="18">
        <f t="shared" si="2"/>
        <v>19350</v>
      </c>
    </row>
    <row r="27" spans="1:15" s="8" customFormat="1" ht="38.25" customHeight="1" x14ac:dyDescent="0.3">
      <c r="A27" s="17">
        <v>3</v>
      </c>
      <c r="B27" s="16" t="s">
        <v>20</v>
      </c>
      <c r="C27" s="18">
        <v>16520</v>
      </c>
      <c r="D27" s="20">
        <v>1000</v>
      </c>
      <c r="E27" s="20">
        <f>SUM(C27+D27)*20%</f>
        <v>3504</v>
      </c>
      <c r="F27" s="19">
        <f t="shared" ref="F27" si="3">SUM(C27+D27+E27)*7.5%</f>
        <v>1576.8</v>
      </c>
      <c r="G27" s="17" t="s">
        <v>13</v>
      </c>
      <c r="H27" s="17">
        <v>4</v>
      </c>
      <c r="I27" s="18">
        <f>SUM(C27+D27+E27+F27)*H27</f>
        <v>90403.199999999997</v>
      </c>
    </row>
    <row r="28" spans="1:15" s="8" customFormat="1" ht="54.75" customHeight="1" x14ac:dyDescent="0.3">
      <c r="A28" s="17">
        <v>4</v>
      </c>
      <c r="B28" s="16" t="s">
        <v>15</v>
      </c>
      <c r="C28" s="18">
        <v>8024</v>
      </c>
      <c r="D28" s="20">
        <v>1500</v>
      </c>
      <c r="E28" s="20">
        <f>SUM(C28+D28)*20%</f>
        <v>1904.8000000000002</v>
      </c>
      <c r="F28" s="19">
        <f t="shared" ref="F28" si="4">SUM(C28+D28+E28)*7.5%</f>
        <v>857.16</v>
      </c>
      <c r="G28" s="17" t="s">
        <v>13</v>
      </c>
      <c r="H28" s="17">
        <v>4</v>
      </c>
      <c r="I28" s="18">
        <f>SUM(C28+D28+E28+F28)*H28</f>
        <v>49143.839999999997</v>
      </c>
    </row>
    <row r="29" spans="1:15" s="31" customFormat="1" ht="27.75" customHeight="1" thickBot="1" x14ac:dyDescent="0.3">
      <c r="A29" s="36" t="s">
        <v>5</v>
      </c>
      <c r="B29" s="36"/>
      <c r="C29" s="36"/>
      <c r="D29" s="36"/>
      <c r="E29" s="36"/>
      <c r="F29" s="36"/>
      <c r="G29" s="36"/>
      <c r="H29" s="36"/>
      <c r="I29" s="30">
        <f>SUM(I25:I28)</f>
        <v>161477.03999999998</v>
      </c>
      <c r="K29" s="26"/>
      <c r="L29" s="32"/>
      <c r="M29" s="7"/>
      <c r="O29" s="9"/>
    </row>
    <row r="30" spans="1:15" ht="8.25" customHeight="1" thickTop="1" x14ac:dyDescent="0.25"/>
    <row r="31" spans="1:15" ht="7.5" hidden="1" customHeight="1" x14ac:dyDescent="0.25"/>
    <row r="32" spans="1:15" ht="6" hidden="1" customHeight="1" x14ac:dyDescent="0.25">
      <c r="A32" s="29"/>
      <c r="B32" s="5"/>
      <c r="L32" s="11"/>
      <c r="M32" s="11"/>
      <c r="N32" s="11"/>
    </row>
    <row r="33" spans="1:14" ht="6" customHeight="1" x14ac:dyDescent="0.25">
      <c r="A33" s="29"/>
      <c r="B33" s="5"/>
      <c r="L33" s="11"/>
      <c r="M33" s="11"/>
      <c r="N33" s="11"/>
    </row>
    <row r="34" spans="1:14" ht="6" customHeight="1" x14ac:dyDescent="0.25">
      <c r="A34" s="29"/>
      <c r="B34" s="5"/>
      <c r="L34" s="11"/>
      <c r="M34" s="11"/>
      <c r="N34" s="11"/>
    </row>
    <row r="35" spans="1:14" ht="6" customHeight="1" x14ac:dyDescent="0.25">
      <c r="A35" s="29"/>
      <c r="B35" s="5"/>
      <c r="L35" s="11"/>
      <c r="M35" s="11"/>
      <c r="N35" s="11"/>
    </row>
    <row r="36" spans="1:14" ht="20.25" customHeight="1" x14ac:dyDescent="0.25">
      <c r="A36" s="4" t="s">
        <v>6</v>
      </c>
      <c r="B36" s="5"/>
      <c r="L36" s="11"/>
      <c r="M36" s="11"/>
      <c r="N36" s="11"/>
    </row>
    <row r="37" spans="1:14" ht="8.4499999999999993" customHeight="1" x14ac:dyDescent="0.25">
      <c r="A37" s="4"/>
      <c r="B37" s="5"/>
    </row>
    <row r="38" spans="1:14" s="8" customFormat="1" ht="18.75" x14ac:dyDescent="0.3">
      <c r="A38" s="23" t="s">
        <v>7</v>
      </c>
      <c r="B38" s="24"/>
      <c r="C38" s="25"/>
      <c r="D38" s="25"/>
      <c r="E38" s="25"/>
      <c r="F38" s="26"/>
      <c r="G38" s="25"/>
      <c r="H38" s="25"/>
      <c r="I38" s="26"/>
    </row>
    <row r="39" spans="1:14" s="8" customFormat="1" ht="10.15" customHeight="1" x14ac:dyDescent="0.3">
      <c r="A39" s="23"/>
      <c r="B39" s="23"/>
      <c r="C39" s="25"/>
      <c r="D39" s="25"/>
      <c r="E39" s="25"/>
      <c r="F39" s="26"/>
      <c r="G39" s="25"/>
      <c r="H39" s="25"/>
      <c r="I39" s="26"/>
      <c r="K39" s="22"/>
    </row>
    <row r="40" spans="1:14" s="8" customFormat="1" ht="18.75" x14ac:dyDescent="0.3">
      <c r="A40" s="27" t="s">
        <v>10</v>
      </c>
      <c r="B40" s="28"/>
      <c r="C40" s="25"/>
      <c r="D40" s="25"/>
      <c r="E40" s="25"/>
      <c r="F40" s="26"/>
      <c r="G40" s="25"/>
      <c r="H40" s="25"/>
      <c r="I40" s="26"/>
      <c r="K40" s="22"/>
    </row>
    <row r="41" spans="1:14" x14ac:dyDescent="0.25">
      <c r="K41" s="1"/>
    </row>
    <row r="42" spans="1:14" x14ac:dyDescent="0.25">
      <c r="K42" s="1"/>
    </row>
    <row r="43" spans="1:14" x14ac:dyDescent="0.25">
      <c r="K43" s="10"/>
    </row>
  </sheetData>
  <mergeCells count="4">
    <mergeCell ref="A16:B16"/>
    <mergeCell ref="A20:I20"/>
    <mergeCell ref="A22:I22"/>
    <mergeCell ref="A29:H29"/>
  </mergeCells>
  <printOptions horizontalCentered="1"/>
  <pageMargins left="0" right="0" top="0" bottom="0.75" header="0.3" footer="0.3"/>
  <pageSetup paperSize="9" scale="94" orientation="portrait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2024-01-30T13:03:58Z</dcterms:modified>
</cp:coreProperties>
</file>