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file\"/>
    </mc:Choice>
  </mc:AlternateContent>
  <xr:revisionPtr revIDLastSave="0" documentId="13_ncr:1_{888218D6-34C8-4253-A96D-11B002A0947F}" xr6:coauthVersionLast="47" xr6:coauthVersionMax="47" xr10:uidLastSave="{00000000-0000-0000-0000-000000000000}"/>
  <bookViews>
    <workbookView xWindow="-120" yWindow="-120" windowWidth="29040" windowHeight="15840" activeTab="4" xr2:uid="{2A61253C-2AED-4507-BE01-00FD5A7BD7B4}"/>
  </bookViews>
  <sheets>
    <sheet name="Posting" sheetId="1" r:id="rId1"/>
    <sheet name="Letter PS" sheetId="2" r:id="rId2"/>
    <sheet name="MCB details rec from Zohaib" sheetId="3" r:id="rId3"/>
    <sheet name="PES tax deduct details from MIS" sheetId="4" r:id="rId4"/>
    <sheet name="Letter PES" sheetId="5" r:id="rId5"/>
  </sheets>
  <definedNames>
    <definedName name="_xlnm._FilterDatabase" localSheetId="2" hidden="1">'MCB details rec from Zohaib'!$A$1:$M$79</definedName>
    <definedName name="_xlnm._FilterDatabase" localSheetId="0" hidden="1">Posting!$A$1:$K$64</definedName>
    <definedName name="_xlnm.Print_Area" localSheetId="4">'Letter PES'!$A$1:$C$30</definedName>
    <definedName name="_xlnm.Print_Area" localSheetId="1">'Letter PS'!$A$1:$C$30</definedName>
    <definedName name="_xlnm.Print_Area" localSheetId="2">'MCB details rec from Zohaib'!$A$1:$M$80</definedName>
    <definedName name="_xlnm.Print_Area" localSheetId="0">Posting!#REF!</definedName>
    <definedName name="project">#REF!</definedName>
  </definedNames>
  <calcPr calcId="181029"/>
</workbook>
</file>

<file path=xl/calcChain.xml><?xml version="1.0" encoding="utf-8"?>
<calcChain xmlns="http://schemas.openxmlformats.org/spreadsheetml/2006/main">
  <c r="C27" i="5" l="1"/>
  <c r="E22" i="5"/>
  <c r="F17" i="5"/>
  <c r="R81" i="3"/>
  <c r="O79" i="3"/>
  <c r="O78" i="3"/>
  <c r="O77" i="3"/>
  <c r="O76" i="3"/>
  <c r="O75" i="3"/>
  <c r="O74" i="3"/>
  <c r="O73" i="3"/>
  <c r="O72" i="3"/>
  <c r="O70" i="3"/>
  <c r="O68" i="3"/>
  <c r="O67" i="3"/>
  <c r="O66" i="3"/>
  <c r="O65" i="3"/>
  <c r="O63" i="3"/>
  <c r="O62" i="3"/>
  <c r="O61" i="3"/>
  <c r="O59" i="3"/>
  <c r="O57" i="3"/>
  <c r="O56" i="3"/>
  <c r="O55" i="3"/>
  <c r="O53" i="3"/>
  <c r="O50" i="3"/>
  <c r="O49" i="3"/>
  <c r="O48" i="3"/>
  <c r="O46" i="3"/>
  <c r="O45" i="3"/>
  <c r="O44" i="3"/>
  <c r="O42" i="3"/>
  <c r="O41" i="3"/>
  <c r="O39" i="3"/>
  <c r="O38" i="3"/>
  <c r="O37" i="3"/>
  <c r="O36" i="3"/>
  <c r="O35" i="3"/>
  <c r="O33" i="3"/>
  <c r="O32" i="3"/>
  <c r="O31" i="3"/>
  <c r="O30" i="3"/>
  <c r="O29" i="3"/>
  <c r="O28" i="3"/>
  <c r="O26" i="3"/>
  <c r="O23" i="3"/>
  <c r="O22" i="3"/>
  <c r="O20" i="3"/>
  <c r="O19" i="3"/>
  <c r="O18" i="3"/>
  <c r="O17" i="3"/>
  <c r="O15" i="3"/>
  <c r="O14" i="3"/>
  <c r="O13" i="3"/>
  <c r="O10" i="3"/>
  <c r="O9" i="3"/>
  <c r="O6" i="3"/>
  <c r="O5" i="3"/>
  <c r="O3" i="3"/>
  <c r="E22" i="2" l="1"/>
  <c r="F17" i="2" l="1"/>
  <c r="C27" i="2"/>
  <c r="D64" i="1" l="1"/>
</calcChain>
</file>

<file path=xl/sharedStrings.xml><?xml version="1.0" encoding="utf-8"?>
<sst xmlns="http://schemas.openxmlformats.org/spreadsheetml/2006/main" count="1473" uniqueCount="505">
  <si>
    <t>Date</t>
  </si>
  <si>
    <t>Project Name</t>
  </si>
  <si>
    <t>Description</t>
  </si>
  <si>
    <t>Receipts</t>
  </si>
  <si>
    <t>FTC Floors</t>
  </si>
  <si>
    <t xml:space="preserve">O/M Nue Multiplex </t>
  </si>
  <si>
    <t>O/M The Place</t>
  </si>
  <si>
    <t>Food Court (Hydery)</t>
  </si>
  <si>
    <t>BAF Limited</t>
  </si>
  <si>
    <t>Ali jameel Residence</t>
  </si>
  <si>
    <t>received May 2023 bill</t>
  </si>
  <si>
    <t>received against running bill # 2</t>
  </si>
  <si>
    <t>received June 2023 bill</t>
  </si>
  <si>
    <t xml:space="preserve">Received June 23 bill </t>
  </si>
  <si>
    <t>received June 23 bill</t>
  </si>
  <si>
    <t>UEP 17th Floor</t>
  </si>
  <si>
    <t>Received Mobilization Advance 20% (Deposite in MCB)</t>
  </si>
  <si>
    <t>received July 23 bill</t>
  </si>
  <si>
    <t>received July 2023 bill</t>
  </si>
  <si>
    <t>received Aug 2023 bill</t>
  </si>
  <si>
    <t>Saifee hospital</t>
  </si>
  <si>
    <t>Received against August 2023</t>
  </si>
  <si>
    <t>Received cash payment (Online transfer to DIB)</t>
  </si>
  <si>
    <t>Received against September 2023</t>
  </si>
  <si>
    <t>Received partial payment in final bill BAF</t>
  </si>
  <si>
    <t>received Sep 2023 bill</t>
  </si>
  <si>
    <t>Received Meezan CHQ against Running bill No 1 from ASA</t>
  </si>
  <si>
    <t>Received Meezan CHQ against adhoc rec from IPC 2 from ASA</t>
  </si>
  <si>
    <t>Rec July 23 O/M</t>
  </si>
  <si>
    <t>Rec Aug 23 O/M</t>
  </si>
  <si>
    <t>Rec Sept 23 O/M</t>
  </si>
  <si>
    <t>received Oct 2023 bill</t>
  </si>
  <si>
    <t>Ahmed Villa</t>
  </si>
  <si>
    <t>ueP 17th Floor</t>
  </si>
  <si>
    <t>o/m NASTP</t>
  </si>
  <si>
    <t>Received against October 2023</t>
  </si>
  <si>
    <t>received Nov 2023 bill</t>
  </si>
  <si>
    <t>Received against November 2023</t>
  </si>
  <si>
    <t>(Online fund transfer) Received against Invoice # 327 &amp; 328 with SST invoice # 1020</t>
  </si>
  <si>
    <t>burhani mehal</t>
  </si>
  <si>
    <t>Online fund transfer) Received against Invoice # 096 &amp; SST # 1017</t>
  </si>
  <si>
    <t>Received against swimming pool work Bill # 012 &amp; SST inv # 1018</t>
  </si>
  <si>
    <t>Operation and maintenance charges Oct 23 + Nov (Received from Client NAST given to BH)</t>
  </si>
  <si>
    <t xml:space="preserve">Received against IPC-02 </t>
  </si>
  <si>
    <t>Received against HVAC and Fire Installation scope invoice No 1022 &amp; 1023</t>
  </si>
  <si>
    <t>Received against Air Curtain Work Invoice # 323 &amp; SST invoice No 1021</t>
  </si>
  <si>
    <t>Received against 1st running bill (cash cross cheque) Given to majid plumber</t>
  </si>
  <si>
    <t>received Dec 2023 bill</t>
  </si>
  <si>
    <t>Received against HVAC and Fire Material Scope invoices No 330 &amp; 332</t>
  </si>
  <si>
    <t>Received against 1st running bill (Given to Global Technologies)</t>
  </si>
  <si>
    <t>O/M OCT 23 Bill</t>
  </si>
  <si>
    <t>O/M NOV 23 Bill</t>
  </si>
  <si>
    <t>O/M DEC 23 Bill</t>
  </si>
  <si>
    <t>O/M increament amount for OCT 23 + Nov 23 &amp; Dec 23</t>
  </si>
  <si>
    <t>Received O/M Dec 23 Bill</t>
  </si>
  <si>
    <t>O/M Jan 24 Bill</t>
  </si>
  <si>
    <t>BAF Maintenance</t>
  </si>
  <si>
    <t>received Jan 2024 bill</t>
  </si>
  <si>
    <t>BAF maintenance</t>
  </si>
  <si>
    <t>Received retention amount  (now closes)</t>
  </si>
  <si>
    <t>Received from Bank Al Falah (Transferred in MCB)</t>
  </si>
  <si>
    <t>received Feb 2024 bill</t>
  </si>
  <si>
    <t>Received Jan 24 + Feb 24 Bill (Online in Pioneer Services MCB acc)</t>
  </si>
  <si>
    <t>Operation and maintenance charges Dec 23 (Received from Client NASTP given to BH)</t>
  </si>
  <si>
    <t>received March 2024 bill</t>
  </si>
  <si>
    <t>Received BAHL cash crossed Chqs from Mughal Constructors</t>
  </si>
  <si>
    <t>Received O/M Jan 24 Bill</t>
  </si>
  <si>
    <t>Received O/M Feb 24 Bill</t>
  </si>
  <si>
    <t>Received O/M Mar 23 Bill</t>
  </si>
  <si>
    <t>Received from UEP ASA final payment (now retention remaining)</t>
  </si>
  <si>
    <t>received April 2024 bill</t>
  </si>
  <si>
    <t>Received againt bill for chiller pump motor 3 - Bill No 089</t>
  </si>
  <si>
    <t>Rec from PAF TOMO II mob advance 20%</t>
  </si>
  <si>
    <t>Tomo Jpmc</t>
  </si>
  <si>
    <t>O/M Feb 24 Bill</t>
  </si>
  <si>
    <t>O/M Mar 24 Bill</t>
  </si>
  <si>
    <t>O/M Apr 24 Bill</t>
  </si>
  <si>
    <t>Received from NASTP (Mar 24 + April Bill)</t>
  </si>
  <si>
    <t>Received from BAFL inter bank fund transfer in MCB</t>
  </si>
  <si>
    <t>PIONEER SERVICES</t>
  </si>
  <si>
    <t>2-C 1st Floot Sunset Lane I Phase II EXT DHA Karachi</t>
  </si>
  <si>
    <t>RECIEPTS AND EXPNESES SUMMARY FOR THE PERIOD FROM JULY 23 TO JUNE 24</t>
  </si>
  <si>
    <t>RECEIPTS</t>
  </si>
  <si>
    <t>NTN # 4312149-7</t>
  </si>
  <si>
    <t>S #</t>
  </si>
  <si>
    <t>Amount</t>
  </si>
  <si>
    <t>EXPENSES</t>
  </si>
  <si>
    <t>K Elecric Bills</t>
  </si>
  <si>
    <t>PTCL Bills</t>
  </si>
  <si>
    <t>SSGC Bills</t>
  </si>
  <si>
    <t>Mobile Bills</t>
  </si>
  <si>
    <t xml:space="preserve">Office staff Salaries </t>
  </si>
  <si>
    <t>Office Admin Expenses</t>
  </si>
  <si>
    <t xml:space="preserve">Transportation </t>
  </si>
  <si>
    <t>Corrier Expenses</t>
  </si>
  <si>
    <t>Travelling Expenses</t>
  </si>
  <si>
    <t xml:space="preserve">Total Amount RS </t>
  </si>
  <si>
    <t>Payment Id</t>
  </si>
  <si>
    <t>CPR No</t>
  </si>
  <si>
    <t>Withholding Agent Reg No</t>
  </si>
  <si>
    <t>Wa Name</t>
  </si>
  <si>
    <t>Section</t>
  </si>
  <si>
    <t>Tax Month</t>
  </si>
  <si>
    <t xml:space="preserve">Tax Year </t>
  </si>
  <si>
    <t>Taxable Amount</t>
  </si>
  <si>
    <t>Paid Amount</t>
  </si>
  <si>
    <t>Due Date</t>
  </si>
  <si>
    <t>Payment Date</t>
  </si>
  <si>
    <t>Payment Source</t>
  </si>
  <si>
    <t>Claimed</t>
  </si>
  <si>
    <t>99900000000526037863</t>
  </si>
  <si>
    <t>IT2023071401011643763</t>
  </si>
  <si>
    <t>0698187</t>
  </si>
  <si>
    <t>HABIB BANK LIMITED</t>
  </si>
  <si>
    <t>64040052-Profit on Debt u/s 151 from Bank Accounts / Deposits</t>
  </si>
  <si>
    <t>7</t>
  </si>
  <si>
    <t>2024</t>
  </si>
  <si>
    <t>12493</t>
  </si>
  <si>
    <t>1,874</t>
  </si>
  <si>
    <t/>
  </si>
  <si>
    <t>14-Jul-2023</t>
  </si>
  <si>
    <t>Withholdee</t>
  </si>
  <si>
    <t>NO</t>
  </si>
  <si>
    <t>99900000000537120824</t>
  </si>
  <si>
    <t>IT2023080801011390821</t>
  </si>
  <si>
    <t>0709706</t>
  </si>
  <si>
    <t>ARSHAD SHAHID ABDULLA (PRIVATE)LIMITED</t>
  </si>
  <si>
    <t>64060266-Receipts from Contracts u/s 153(1)(c) @8%</t>
  </si>
  <si>
    <t>8</t>
  </si>
  <si>
    <t>11032701</t>
  </si>
  <si>
    <t>882,616</t>
  </si>
  <si>
    <t>08-Aug-2023</t>
  </si>
  <si>
    <t>Ok</t>
  </si>
  <si>
    <t>99900000000539346106</t>
  </si>
  <si>
    <t>IT2023081101011580832</t>
  </si>
  <si>
    <t>12467</t>
  </si>
  <si>
    <t>1,870</t>
  </si>
  <si>
    <t>11-Aug-2023</t>
  </si>
  <si>
    <t>99900000000540624175</t>
  </si>
  <si>
    <t>IT2023081601011744846</t>
  </si>
  <si>
    <t>7366876</t>
  </si>
  <si>
    <t>MEGAPLEX CINEMAS (PVT.) LIMITED</t>
  </si>
  <si>
    <t>64060158-Payment for Services u/s 153(1)(b) @4%</t>
  </si>
  <si>
    <t>355950</t>
  </si>
  <si>
    <t>14,238</t>
  </si>
  <si>
    <t>16-Aug-2023</t>
  </si>
  <si>
    <t>99900000000542603871</t>
  </si>
  <si>
    <t>IT2023081801011864617</t>
  </si>
  <si>
    <t>3775452</t>
  </si>
  <si>
    <t>NUE MULTIPLEX &amp; ENTERTAINMENT SQUARE CO. (PVT.) LIMITED</t>
  </si>
  <si>
    <t>384200</t>
  </si>
  <si>
    <t>15,368</t>
  </si>
  <si>
    <t>18-Aug-2023</t>
  </si>
  <si>
    <t>99900000000549489680</t>
  </si>
  <si>
    <t>IT2023090501011173842</t>
  </si>
  <si>
    <t>7458995</t>
  </si>
  <si>
    <t>NAYAPAY (PVT.) LIMITED</t>
  </si>
  <si>
    <t>64151905-Tax on remitting amounts abroad through credit / debit / prepaid cards u/s 236Y</t>
  </si>
  <si>
    <t>9</t>
  </si>
  <si>
    <t>1100</t>
  </si>
  <si>
    <t>55</t>
  </si>
  <si>
    <t>05-Sep-2023</t>
  </si>
  <si>
    <t>99900000000551221307</t>
  </si>
  <si>
    <t>IT2023090801011319013</t>
  </si>
  <si>
    <t>10980</t>
  </si>
  <si>
    <t>1,647</t>
  </si>
  <si>
    <t>08-Sep-2023</t>
  </si>
  <si>
    <t>99900000000554841920</t>
  </si>
  <si>
    <t>IT2023091501011655272</t>
  </si>
  <si>
    <t>15-Sep-2023</t>
  </si>
  <si>
    <t>99900000000556765803</t>
  </si>
  <si>
    <t>IT2023091901011828487</t>
  </si>
  <si>
    <t>19-Sep-2023</t>
  </si>
  <si>
    <t>99900000000561052353</t>
  </si>
  <si>
    <t>IT2023092801012314285</t>
  </si>
  <si>
    <t>28-Sep-2023</t>
  </si>
  <si>
    <t>99900000000567572285</t>
  </si>
  <si>
    <t>IT2023101301011561898</t>
  </si>
  <si>
    <t>10</t>
  </si>
  <si>
    <t>6373</t>
  </si>
  <si>
    <t>956</t>
  </si>
  <si>
    <t>13-Oct-2023</t>
  </si>
  <si>
    <t>99900000000569550669</t>
  </si>
  <si>
    <t>IT2023101701011705250</t>
  </si>
  <si>
    <t>17-Oct-2023</t>
  </si>
  <si>
    <t>99900000000570189433</t>
  </si>
  <si>
    <t>IT2023101801011781148</t>
  </si>
  <si>
    <t>0698202</t>
  </si>
  <si>
    <t>BANK ALFALAH LIMITED</t>
  </si>
  <si>
    <t>64060172-Payment for Services u/s 153(1)(b) @11%</t>
  </si>
  <si>
    <t>974348</t>
  </si>
  <si>
    <t>107,177</t>
  </si>
  <si>
    <t>18-Oct-2023</t>
  </si>
  <si>
    <t>99900000000570189584</t>
  </si>
  <si>
    <t>64060083-Payment for Goods u/s 153(1)(a) (ATL @ 5.5% / Non-ATL @ 11%) other than companies</t>
  </si>
  <si>
    <t>3298897</t>
  </si>
  <si>
    <t>181,438</t>
  </si>
  <si>
    <t>99900000000571302304</t>
  </si>
  <si>
    <t>IT2023102001011883321</t>
  </si>
  <si>
    <t>20-Oct-2023</t>
  </si>
  <si>
    <t>99900000000571520664</t>
  </si>
  <si>
    <t>IT2023102301011957288</t>
  </si>
  <si>
    <t>23-Oct-2023</t>
  </si>
  <si>
    <t>99900000000572404055</t>
  </si>
  <si>
    <t>IT2023102501012078753</t>
  </si>
  <si>
    <t>9786488</t>
  </si>
  <si>
    <t>782,920</t>
  </si>
  <si>
    <t>25-Oct-2023</t>
  </si>
  <si>
    <t>99900000000576352315</t>
  </si>
  <si>
    <t>IT2023110601011219251</t>
  </si>
  <si>
    <t>3330266</t>
  </si>
  <si>
    <t>HATIMI BUILDING MAINTENANCE CO (PRIVATE) LIMITED</t>
  </si>
  <si>
    <t>64060170-Payment for Services u/s 153(1)(b) @10%</t>
  </si>
  <si>
    <t>11</t>
  </si>
  <si>
    <t>641520</t>
  </si>
  <si>
    <t>70,566</t>
  </si>
  <si>
    <t>06-Nov-2023</t>
  </si>
  <si>
    <t>99900000000577084177</t>
  </si>
  <si>
    <t>IT2023110801011316120</t>
  </si>
  <si>
    <t>64060166-Payment for Services u/s 153(1)(b) @8%</t>
  </si>
  <si>
    <t>18170858</t>
  </si>
  <si>
    <t>1,453,669</t>
  </si>
  <si>
    <t>08-Nov-2023</t>
  </si>
  <si>
    <t>99900000000577676269</t>
  </si>
  <si>
    <t>IT2023111001011366698</t>
  </si>
  <si>
    <t>1720</t>
  </si>
  <si>
    <t>258</t>
  </si>
  <si>
    <t>10-Nov-2023</t>
  </si>
  <si>
    <t>99900000000581952729</t>
  </si>
  <si>
    <t>IT2023111701011686658</t>
  </si>
  <si>
    <t>17-Nov-2023</t>
  </si>
  <si>
    <t>99900000000582996095</t>
  </si>
  <si>
    <t>IT2023112001011796586</t>
  </si>
  <si>
    <t>20-Nov-2023</t>
  </si>
  <si>
    <t>99900000000585221695</t>
  </si>
  <si>
    <t>IT2023112401011977337</t>
  </si>
  <si>
    <t>24-Nov-2023</t>
  </si>
  <si>
    <t>99900000000594186111</t>
  </si>
  <si>
    <t>IT2023121501011355084</t>
  </si>
  <si>
    <t>12</t>
  </si>
  <si>
    <t>27</t>
  </si>
  <si>
    <t>4</t>
  </si>
  <si>
    <t>15-Dec-2023</t>
  </si>
  <si>
    <t>99900000000594401566</t>
  </si>
  <si>
    <t>IT2023121501011364086</t>
  </si>
  <si>
    <t>99900000000596645128</t>
  </si>
  <si>
    <t>IT2023122101011526377</t>
  </si>
  <si>
    <t>21-Dec-2023</t>
  </si>
  <si>
    <t>99900000000598179561</t>
  </si>
  <si>
    <t>IT2023122601011605558</t>
  </si>
  <si>
    <t>0787291</t>
  </si>
  <si>
    <t>DAWAT-E-HADIYAH</t>
  </si>
  <si>
    <t>129950</t>
  </si>
  <si>
    <t>14,295</t>
  </si>
  <si>
    <t>26-Dec-2023</t>
  </si>
  <si>
    <t>99900000000598010639</t>
  </si>
  <si>
    <t>IT2023122601011590989</t>
  </si>
  <si>
    <t>64060156-Payment for Services u/s 153(1)(b) @3%</t>
  </si>
  <si>
    <t>99900000000598316691</t>
  </si>
  <si>
    <t>IT2023122701011628565</t>
  </si>
  <si>
    <t>A006895</t>
  </si>
  <si>
    <t>THE NORTH WALK (PRIVATE) LIMITED</t>
  </si>
  <si>
    <t>188145</t>
  </si>
  <si>
    <t>20,696</t>
  </si>
  <si>
    <t>27-Dec-2023</t>
  </si>
  <si>
    <t>99900000000598316692</t>
  </si>
  <si>
    <t>422000</t>
  </si>
  <si>
    <t>23,210</t>
  </si>
  <si>
    <t>99900000000600179438</t>
  </si>
  <si>
    <t>IT2023122901011714601</t>
  </si>
  <si>
    <t>412450</t>
  </si>
  <si>
    <t>32,996</t>
  </si>
  <si>
    <t>29-Dec-2023</t>
  </si>
  <si>
    <t>99900000000604125471</t>
  </si>
  <si>
    <t>IT2024010901011169808</t>
  </si>
  <si>
    <t>1</t>
  </si>
  <si>
    <t>8901000</t>
  </si>
  <si>
    <t>712,080</t>
  </si>
  <si>
    <t>09-Jan-2024</t>
  </si>
  <si>
    <t>99900000000606357910</t>
  </si>
  <si>
    <t>IT2024011201011263953</t>
  </si>
  <si>
    <t>1120</t>
  </si>
  <si>
    <t>168</t>
  </si>
  <si>
    <t>12-Jan-2024</t>
  </si>
  <si>
    <t>99900000000611197493</t>
  </si>
  <si>
    <t>IT2024011601011354227</t>
  </si>
  <si>
    <t>16-Jan-2024</t>
  </si>
  <si>
    <t>99900000000611517343</t>
  </si>
  <si>
    <t>IT2024011701011404258</t>
  </si>
  <si>
    <t>42375</t>
  </si>
  <si>
    <t>4,661</t>
  </si>
  <si>
    <t>17-Jan-2024</t>
  </si>
  <si>
    <t>99900000000611514153</t>
  </si>
  <si>
    <t>456000</t>
  </si>
  <si>
    <t>25,080</t>
  </si>
  <si>
    <t>99900000000612359018</t>
  </si>
  <si>
    <t>IT2024011801011439113</t>
  </si>
  <si>
    <t>1128983</t>
  </si>
  <si>
    <t>90,319</t>
  </si>
  <si>
    <t>18-Jan-2024</t>
  </si>
  <si>
    <t>99900000000612320067</t>
  </si>
  <si>
    <t>IT2024011801011436518</t>
  </si>
  <si>
    <t>99900000000613146050</t>
  </si>
  <si>
    <t>IT2024011901011467065</t>
  </si>
  <si>
    <t>19-Jan-2024</t>
  </si>
  <si>
    <t>99900000000614246190</t>
  </si>
  <si>
    <t>IT2024012401011570308</t>
  </si>
  <si>
    <t>1072441</t>
  </si>
  <si>
    <t>58,984</t>
  </si>
  <si>
    <t>24-Jan-2024</t>
  </si>
  <si>
    <t>99900000000617519722</t>
  </si>
  <si>
    <t>IT2024020101011019412</t>
  </si>
  <si>
    <t>1052093</t>
  </si>
  <si>
    <t>115,731</t>
  </si>
  <si>
    <t>01-Feb-2024</t>
  </si>
  <si>
    <t>99900000000620297220</t>
  </si>
  <si>
    <t>IT2024020901011132088</t>
  </si>
  <si>
    <t>09-Feb-2024</t>
  </si>
  <si>
    <t>99900000000624680468</t>
  </si>
  <si>
    <t>IT2024021601011337215</t>
  </si>
  <si>
    <t>16-Feb-2024</t>
  </si>
  <si>
    <t>99900000000625193895</t>
  </si>
  <si>
    <t>IT2024021701011348014</t>
  </si>
  <si>
    <t>17-Feb-2024</t>
  </si>
  <si>
    <t>99900000000626489907</t>
  </si>
  <si>
    <t>IT2024022101011469826</t>
  </si>
  <si>
    <t>2</t>
  </si>
  <si>
    <t>282269</t>
  </si>
  <si>
    <t>31,050</t>
  </si>
  <si>
    <t>21-Feb-2024</t>
  </si>
  <si>
    <t>99900000000628176659</t>
  </si>
  <si>
    <t>IT2024022601011567627</t>
  </si>
  <si>
    <t>26-Feb-2024</t>
  </si>
  <si>
    <t>99900000000634623901</t>
  </si>
  <si>
    <t>IT2024031301011476099</t>
  </si>
  <si>
    <t>3</t>
  </si>
  <si>
    <t>1172584</t>
  </si>
  <si>
    <t>128,984</t>
  </si>
  <si>
    <t>13-Mar-2024</t>
  </si>
  <si>
    <t>99900000000634623902</t>
  </si>
  <si>
    <t>7796460</t>
  </si>
  <si>
    <t>428,804</t>
  </si>
  <si>
    <t>99900000000636525668</t>
  </si>
  <si>
    <t>IT2024031501011565745</t>
  </si>
  <si>
    <t>15-Mar-2024</t>
  </si>
  <si>
    <t>99900000000636357737</t>
  </si>
  <si>
    <t>IT2024031501011562537</t>
  </si>
  <si>
    <t>13</t>
  </si>
  <si>
    <t>99900000000640226793</t>
  </si>
  <si>
    <t>IT2024032201011794194</t>
  </si>
  <si>
    <t>22-Mar-2024</t>
  </si>
  <si>
    <t>99900000000640780580</t>
  </si>
  <si>
    <t>IT2024032601011863722</t>
  </si>
  <si>
    <t>26-Mar-2024</t>
  </si>
  <si>
    <t>99900000000647507953</t>
  </si>
  <si>
    <t>IT2024040901011230068</t>
  </si>
  <si>
    <t>47</t>
  </si>
  <si>
    <t>09-Apr-2024</t>
  </si>
  <si>
    <t>99900000000649932115</t>
  </si>
  <si>
    <t>IT2024041601011308131</t>
  </si>
  <si>
    <t>9139105</t>
  </si>
  <si>
    <t>GWALPHA TECH  (PRIVATE) LIMITED</t>
  </si>
  <si>
    <t>4429600</t>
  </si>
  <si>
    <t>487,256</t>
  </si>
  <si>
    <t>16-Apr-2024</t>
  </si>
  <si>
    <t>99900000000650904153</t>
  </si>
  <si>
    <t>IT2024041801011377548</t>
  </si>
  <si>
    <t>18-Apr-2024</t>
  </si>
  <si>
    <t>99900000000652285057</t>
  </si>
  <si>
    <t>IT2024042201011446506</t>
  </si>
  <si>
    <t>22-Apr-2024</t>
  </si>
  <si>
    <t>99900000000660793886</t>
  </si>
  <si>
    <t>IT2024051001011267035</t>
  </si>
  <si>
    <t>5</t>
  </si>
  <si>
    <t>10-May-2024</t>
  </si>
  <si>
    <t>99900000000662760548</t>
  </si>
  <si>
    <t>IT2024051401011350360</t>
  </si>
  <si>
    <t>11514785</t>
  </si>
  <si>
    <t>921,183</t>
  </si>
  <si>
    <t>14-May-2024</t>
  </si>
  <si>
    <t>99900000000665850909</t>
  </si>
  <si>
    <t>IT2024051701011516640</t>
  </si>
  <si>
    <t>17-May-2024</t>
  </si>
  <si>
    <t>99900000000665369332</t>
  </si>
  <si>
    <t>IT2024051701011514123</t>
  </si>
  <si>
    <t>99900000000665494438</t>
  </si>
  <si>
    <t>IT2024051701011515019</t>
  </si>
  <si>
    <t>99900000000669511951</t>
  </si>
  <si>
    <t>IT2024052701011789413</t>
  </si>
  <si>
    <t>846807</t>
  </si>
  <si>
    <t>93,150</t>
  </si>
  <si>
    <t>27-May-2024</t>
  </si>
  <si>
    <t>99900000000671395232</t>
  </si>
  <si>
    <t>IT2024053101011932267</t>
  </si>
  <si>
    <t>31-May-2024</t>
  </si>
  <si>
    <t>99900000000672831120</t>
  </si>
  <si>
    <t>IT2024060501011133426</t>
  </si>
  <si>
    <t>3587618</t>
  </si>
  <si>
    <t>394,638</t>
  </si>
  <si>
    <t>05-Jun-2024</t>
  </si>
  <si>
    <t>99900000000672831121</t>
  </si>
  <si>
    <t>8371108</t>
  </si>
  <si>
    <t>460,410</t>
  </si>
  <si>
    <t>99900000000675425468</t>
  </si>
  <si>
    <t>IT2024061001011271576</t>
  </si>
  <si>
    <t>6</t>
  </si>
  <si>
    <t>10-Jun-2024</t>
  </si>
  <si>
    <t>99900000000679031541</t>
  </si>
  <si>
    <t>IT2024061401011466287</t>
  </si>
  <si>
    <t>14-Jun-2024</t>
  </si>
  <si>
    <t>99900000000678788400</t>
  </si>
  <si>
    <t>IT2024061401011459101</t>
  </si>
  <si>
    <t>36160</t>
  </si>
  <si>
    <t>5,424</t>
  </si>
  <si>
    <t>99900000000684245880</t>
  </si>
  <si>
    <t>IT2024062701011912422</t>
  </si>
  <si>
    <t>27-Jun-2024</t>
  </si>
  <si>
    <t>99900000000686298368</t>
  </si>
  <si>
    <t>IT2024062801012052407</t>
  </si>
  <si>
    <t>28-Jun-2024</t>
  </si>
  <si>
    <t>99900000000686625644</t>
  </si>
  <si>
    <t>IT2024062901012099289</t>
  </si>
  <si>
    <t>4220195183145</t>
  </si>
  <si>
    <t>TAYAB HAJI USMAN</t>
  </si>
  <si>
    <t>64150701-Purchase of other commodities by Distributors / Dealers / Wholesalers u/s 236G</t>
  </si>
  <si>
    <t>10599029</t>
  </si>
  <si>
    <t>29-Jun-2024</t>
  </si>
  <si>
    <t>99900000000687231723</t>
  </si>
  <si>
    <t>IT2024070201011031385</t>
  </si>
  <si>
    <t>02-Jul-2024</t>
  </si>
  <si>
    <t>99900000000687261743</t>
  </si>
  <si>
    <t>IT2024070201011033645</t>
  </si>
  <si>
    <t>1563312</t>
  </si>
  <si>
    <t>125,065</t>
  </si>
  <si>
    <t>99900000000693898756</t>
  </si>
  <si>
    <t>IT2024071301011317238</t>
  </si>
  <si>
    <t>13-Jul-2024</t>
  </si>
  <si>
    <t>99900000000695475329</t>
  </si>
  <si>
    <t>IT2024071501011366012</t>
  </si>
  <si>
    <t>15-Jul-2024</t>
  </si>
  <si>
    <t>99900000000701121701</t>
  </si>
  <si>
    <t>IT2024072501011599190</t>
  </si>
  <si>
    <t>3986641</t>
  </si>
  <si>
    <t>438,531</t>
  </si>
  <si>
    <t>25-Jul-2024</t>
  </si>
  <si>
    <t>99900000000701121702</t>
  </si>
  <si>
    <t>2196941</t>
  </si>
  <si>
    <t>241,664</t>
  </si>
  <si>
    <t>99900000000703290644</t>
  </si>
  <si>
    <t>IT2024072901011695261</t>
  </si>
  <si>
    <t>923738</t>
  </si>
  <si>
    <t>73,899</t>
  </si>
  <si>
    <t>29-Jul-2024</t>
  </si>
  <si>
    <t>99900000000568472357</t>
  </si>
  <si>
    <t>IT2023101601011631530</t>
  </si>
  <si>
    <t>2395184</t>
  </si>
  <si>
    <t>DUBAI ISLAMIC BANK PAKISTAN LIMITED</t>
  </si>
  <si>
    <t>7471</t>
  </si>
  <si>
    <t>1,121</t>
  </si>
  <si>
    <t>16-Oct-2023</t>
  </si>
  <si>
    <t>99900000000579584584</t>
  </si>
  <si>
    <t>IT2023111301011479986</t>
  </si>
  <si>
    <t>7810</t>
  </si>
  <si>
    <t>1,171</t>
  </si>
  <si>
    <t>13-Nov-2023</t>
  </si>
  <si>
    <t>99900000000597228418</t>
  </si>
  <si>
    <t>IT2023122201011544259</t>
  </si>
  <si>
    <t>9253</t>
  </si>
  <si>
    <t>1,388</t>
  </si>
  <si>
    <t>22-Dec-2023</t>
  </si>
  <si>
    <t>99900000000606908598</t>
  </si>
  <si>
    <t>IT2024011201011270814</t>
  </si>
  <si>
    <t>15393</t>
  </si>
  <si>
    <t>2,309</t>
  </si>
  <si>
    <t>99900000000624253990</t>
  </si>
  <si>
    <t>IT2024021601011329597</t>
  </si>
  <si>
    <t>32680</t>
  </si>
  <si>
    <t>4,902</t>
  </si>
  <si>
    <t>99900000000634801597</t>
  </si>
  <si>
    <t>IT2024031301011482226</t>
  </si>
  <si>
    <t>31459</t>
  </si>
  <si>
    <t>4,719</t>
  </si>
  <si>
    <t>99900000000650980732</t>
  </si>
  <si>
    <t>IT2024041801011380115</t>
  </si>
  <si>
    <t>35007</t>
  </si>
  <si>
    <t>5,251</t>
  </si>
  <si>
    <t>99900000000660562213</t>
  </si>
  <si>
    <t>IT2024051001011263280</t>
  </si>
  <si>
    <t>33222</t>
  </si>
  <si>
    <t>4,983</t>
  </si>
  <si>
    <t>99900000000677772730</t>
  </si>
  <si>
    <t>IT2024061301011418201</t>
  </si>
  <si>
    <t>30347</t>
  </si>
  <si>
    <t>4,552</t>
  </si>
  <si>
    <t>13-Jun-2024</t>
  </si>
  <si>
    <t>99900000000685017777</t>
  </si>
  <si>
    <t>IT2024062801012022118</t>
  </si>
  <si>
    <t>0700275</t>
  </si>
  <si>
    <t>NATIONAL INVESTMENT(UNIT) TRUST</t>
  </si>
  <si>
    <t>64030054-Dividend u/s 150 @12.5%</t>
  </si>
  <si>
    <t>704</t>
  </si>
  <si>
    <t>106</t>
  </si>
  <si>
    <t>PIONEER ENGINEERING SERVICES</t>
  </si>
  <si>
    <t>NTN # 1042854-2</t>
  </si>
  <si>
    <t>RECIEPTS AND EXPENSES SUMMARY FOR THE PERIOD FROM JULY 23 TO JUNE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</si>
</sst>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</font>
    <font>
      <b/>
      <sz val="20"/>
      <name val="Arial"/>
      <family val="2"/>
    </font>
    <font>
      <sz val="13"/>
      <name val="Arial"/>
      <family val="2"/>
    </font>
    <font>
      <sz val="15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0" fontId="5" fillId="0" borderId="0" xfId="0" applyFont="1"/>
    <xf numFmtId="15" fontId="6" fillId="0" borderId="2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3" fillId="0" borderId="1" xfId="0" applyFont="1" applyBorder="1"/>
    <xf numFmtId="165" fontId="5" fillId="0" borderId="1" xfId="1" applyNumberFormat="1" applyFont="1" applyFill="1" applyBorder="1"/>
    <xf numFmtId="165" fontId="5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65" fontId="5" fillId="0" borderId="0" xfId="0" applyNumberFormat="1" applyFont="1"/>
    <xf numFmtId="0" fontId="9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9" fillId="0" borderId="1" xfId="1" applyNumberFormat="1" applyFont="1" applyBorder="1"/>
    <xf numFmtId="165" fontId="8" fillId="0" borderId="1" xfId="1" applyNumberFormat="1" applyFont="1" applyBorder="1"/>
    <xf numFmtId="165" fontId="0" fillId="0" borderId="0" xfId="0" applyNumberFormat="1"/>
    <xf numFmtId="43" fontId="0" fillId="0" borderId="0" xfId="0" applyNumberFormat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16" fillId="0" borderId="0" xfId="2" applyFont="1"/>
    <xf numFmtId="0" fontId="17" fillId="0" borderId="0" xfId="2" applyFont="1"/>
    <xf numFmtId="165" fontId="17" fillId="0" borderId="0" xfId="3" applyNumberFormat="1" applyFont="1"/>
    <xf numFmtId="0" fontId="18" fillId="0" borderId="0" xfId="2" applyFont="1"/>
    <xf numFmtId="165" fontId="18" fillId="0" borderId="0" xfId="3" applyNumberFormat="1" applyFont="1"/>
    <xf numFmtId="165" fontId="17" fillId="0" borderId="0" xfId="2" applyNumberFormat="1" applyFont="1"/>
    <xf numFmtId="43" fontId="17" fillId="0" borderId="0" xfId="2" applyNumberFormat="1" applyFont="1"/>
    <xf numFmtId="0" fontId="19" fillId="0" borderId="0" xfId="2" applyFont="1"/>
    <xf numFmtId="0" fontId="15" fillId="0" borderId="0" xfId="2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4">
    <cellStyle name="Comma" xfId="1" builtinId="3"/>
    <cellStyle name="Comma 2" xfId="3" xr:uid="{C158111E-5B41-466F-98F5-89E7DAF79599}"/>
    <cellStyle name="Normal" xfId="0" builtinId="0"/>
    <cellStyle name="Normal 2" xfId="2" xr:uid="{08FE7D0C-55CE-4EAC-871E-0D7E3A29DE8A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0"/>
  </sheetPr>
  <dimension ref="A1:F64"/>
  <sheetViews>
    <sheetView zoomScale="140" zoomScaleNormal="140" workbookViewId="0">
      <pane ySplit="1" topLeftCell="A2" activePane="bottomLeft" state="frozen"/>
      <selection pane="bottomLeft" activeCell="B73" sqref="B73"/>
    </sheetView>
  </sheetViews>
  <sheetFormatPr defaultColWidth="9.140625" defaultRowHeight="12.75" x14ac:dyDescent="0.2"/>
  <cols>
    <col min="1" max="1" width="10.140625" style="8" customWidth="1"/>
    <col min="2" max="2" width="24.42578125" style="6" customWidth="1"/>
    <col min="3" max="3" width="57.28515625" style="8" customWidth="1"/>
    <col min="4" max="4" width="14.85546875" style="9" customWidth="1"/>
    <col min="5" max="5" width="12.85546875" style="4" bestFit="1" customWidth="1"/>
    <col min="6" max="6" width="19.42578125" style="4" bestFit="1" customWidth="1"/>
    <col min="7" max="8" width="9.140625" style="4"/>
    <col min="9" max="9" width="11.5703125" style="4" bestFit="1" customWidth="1"/>
    <col min="10" max="10" width="9.140625" style="4"/>
    <col min="11" max="11" width="10" style="4" bestFit="1" customWidth="1"/>
    <col min="12" max="12" width="14.42578125" style="4" bestFit="1" customWidth="1"/>
    <col min="13" max="16384" width="9.140625" style="4"/>
  </cols>
  <sheetData>
    <row r="1" spans="1:4" x14ac:dyDescent="0.2">
      <c r="A1" s="1" t="s">
        <v>0</v>
      </c>
      <c r="B1" s="2" t="s">
        <v>1</v>
      </c>
      <c r="C1" s="1" t="s">
        <v>2</v>
      </c>
      <c r="D1" s="3" t="s">
        <v>3</v>
      </c>
    </row>
    <row r="2" spans="1:4" hidden="1" x14ac:dyDescent="0.2">
      <c r="A2" s="5">
        <v>45101</v>
      </c>
      <c r="B2" s="6" t="s">
        <v>6</v>
      </c>
      <c r="C2" s="11" t="s">
        <v>10</v>
      </c>
      <c r="D2" s="9">
        <v>363834</v>
      </c>
    </row>
    <row r="3" spans="1:4" x14ac:dyDescent="0.2">
      <c r="A3" s="5">
        <v>45104</v>
      </c>
      <c r="B3" s="6" t="s">
        <v>8</v>
      </c>
      <c r="C3" s="8" t="s">
        <v>11</v>
      </c>
      <c r="D3" s="9">
        <v>3172324</v>
      </c>
    </row>
    <row r="4" spans="1:4" hidden="1" x14ac:dyDescent="0.2">
      <c r="A4" s="5">
        <v>45118</v>
      </c>
      <c r="B4" s="6" t="s">
        <v>6</v>
      </c>
      <c r="C4" s="11" t="s">
        <v>12</v>
      </c>
      <c r="D4" s="9">
        <v>359992</v>
      </c>
    </row>
    <row r="5" spans="1:4" hidden="1" x14ac:dyDescent="0.2">
      <c r="A5" s="5">
        <v>45119</v>
      </c>
      <c r="B5" s="6" t="s">
        <v>4</v>
      </c>
      <c r="C5" s="11" t="s">
        <v>13</v>
      </c>
      <c r="D5" s="9">
        <v>188568</v>
      </c>
    </row>
    <row r="6" spans="1:4" hidden="1" x14ac:dyDescent="0.2">
      <c r="A6" s="5">
        <v>45120</v>
      </c>
      <c r="B6" s="6" t="s">
        <v>5</v>
      </c>
      <c r="C6" s="11" t="s">
        <v>14</v>
      </c>
      <c r="D6" s="9">
        <v>337081</v>
      </c>
    </row>
    <row r="7" spans="1:4" hidden="1" x14ac:dyDescent="0.2">
      <c r="A7" s="5">
        <v>45149</v>
      </c>
      <c r="B7" s="6" t="s">
        <v>15</v>
      </c>
      <c r="C7" s="8" t="s">
        <v>16</v>
      </c>
      <c r="D7" s="9">
        <v>10150085</v>
      </c>
    </row>
    <row r="8" spans="1:4" hidden="1" x14ac:dyDescent="0.2">
      <c r="A8" s="5">
        <v>45149</v>
      </c>
      <c r="B8" s="6" t="s">
        <v>5</v>
      </c>
      <c r="C8" s="11" t="s">
        <v>17</v>
      </c>
      <c r="D8" s="9">
        <v>333522</v>
      </c>
    </row>
    <row r="9" spans="1:4" hidden="1" x14ac:dyDescent="0.2">
      <c r="A9" s="5">
        <v>45149</v>
      </c>
      <c r="B9" s="6" t="s">
        <v>6</v>
      </c>
      <c r="C9" s="11" t="s">
        <v>18</v>
      </c>
      <c r="D9" s="9">
        <v>359992</v>
      </c>
    </row>
    <row r="10" spans="1:4" hidden="1" x14ac:dyDescent="0.2">
      <c r="A10" s="5">
        <v>45178</v>
      </c>
      <c r="B10" s="6" t="s">
        <v>6</v>
      </c>
      <c r="C10" s="11" t="s">
        <v>19</v>
      </c>
      <c r="D10" s="9">
        <v>359992</v>
      </c>
    </row>
    <row r="11" spans="1:4" hidden="1" x14ac:dyDescent="0.2">
      <c r="A11" s="5">
        <v>45191</v>
      </c>
      <c r="B11" s="6" t="s">
        <v>5</v>
      </c>
      <c r="C11" s="11" t="s">
        <v>21</v>
      </c>
      <c r="D11" s="9">
        <v>333522</v>
      </c>
    </row>
    <row r="12" spans="1:4" hidden="1" x14ac:dyDescent="0.2">
      <c r="A12" s="5">
        <v>45201</v>
      </c>
      <c r="B12" s="6" t="s">
        <v>9</v>
      </c>
      <c r="C12" s="11" t="s">
        <v>22</v>
      </c>
      <c r="D12" s="9">
        <v>1000000</v>
      </c>
    </row>
    <row r="13" spans="1:4" hidden="1" x14ac:dyDescent="0.2">
      <c r="A13" s="5">
        <v>45208</v>
      </c>
      <c r="B13" s="6" t="s">
        <v>5</v>
      </c>
      <c r="C13" s="11" t="s">
        <v>23</v>
      </c>
      <c r="D13" s="9">
        <v>333522</v>
      </c>
    </row>
    <row r="14" spans="1:4" x14ac:dyDescent="0.2">
      <c r="A14" s="5">
        <v>45209</v>
      </c>
      <c r="B14" s="6" t="s">
        <v>8</v>
      </c>
      <c r="C14" s="11" t="s">
        <v>24</v>
      </c>
      <c r="D14" s="9">
        <v>3144567</v>
      </c>
    </row>
    <row r="15" spans="1:4" hidden="1" x14ac:dyDescent="0.2">
      <c r="A15" s="5">
        <v>45216</v>
      </c>
      <c r="B15" s="6" t="s">
        <v>6</v>
      </c>
      <c r="C15" s="11" t="s">
        <v>25</v>
      </c>
      <c r="D15" s="9">
        <v>359992</v>
      </c>
    </row>
    <row r="16" spans="1:4" hidden="1" x14ac:dyDescent="0.2">
      <c r="A16" s="5">
        <v>45216</v>
      </c>
      <c r="B16" s="6" t="s">
        <v>15</v>
      </c>
      <c r="C16" s="11" t="s">
        <v>26</v>
      </c>
      <c r="D16" s="9">
        <v>8710033</v>
      </c>
    </row>
    <row r="17" spans="1:6" hidden="1" x14ac:dyDescent="0.2">
      <c r="A17" s="5">
        <v>45225</v>
      </c>
      <c r="B17" s="6" t="s">
        <v>15</v>
      </c>
      <c r="C17" s="11" t="s">
        <v>27</v>
      </c>
      <c r="D17" s="9">
        <v>16172173</v>
      </c>
    </row>
    <row r="18" spans="1:6" hidden="1" x14ac:dyDescent="0.2">
      <c r="A18" s="5">
        <v>45238</v>
      </c>
      <c r="B18" s="6" t="s">
        <v>4</v>
      </c>
      <c r="C18" s="11" t="s">
        <v>28</v>
      </c>
      <c r="D18" s="9">
        <v>186430</v>
      </c>
    </row>
    <row r="19" spans="1:6" hidden="1" x14ac:dyDescent="0.2">
      <c r="A19" s="5">
        <v>45238</v>
      </c>
      <c r="B19" s="6" t="s">
        <v>4</v>
      </c>
      <c r="C19" s="11" t="s">
        <v>29</v>
      </c>
      <c r="D19" s="9">
        <v>186430</v>
      </c>
    </row>
    <row r="20" spans="1:6" hidden="1" x14ac:dyDescent="0.2">
      <c r="A20" s="5">
        <v>45238</v>
      </c>
      <c r="B20" s="6" t="s">
        <v>4</v>
      </c>
      <c r="C20" s="11" t="s">
        <v>30</v>
      </c>
      <c r="D20" s="9">
        <v>186430</v>
      </c>
      <c r="F20" s="13"/>
    </row>
    <row r="21" spans="1:6" hidden="1" x14ac:dyDescent="0.2">
      <c r="A21" s="5">
        <v>45241</v>
      </c>
      <c r="B21" s="6" t="s">
        <v>6</v>
      </c>
      <c r="C21" s="11" t="s">
        <v>31</v>
      </c>
      <c r="D21" s="9">
        <v>359992</v>
      </c>
    </row>
    <row r="22" spans="1:6" hidden="1" x14ac:dyDescent="0.2">
      <c r="A22" s="5">
        <v>45260</v>
      </c>
      <c r="B22" s="7" t="s">
        <v>5</v>
      </c>
      <c r="C22" s="11" t="s">
        <v>35</v>
      </c>
      <c r="D22" s="10">
        <v>333522</v>
      </c>
    </row>
    <row r="23" spans="1:6" hidden="1" x14ac:dyDescent="0.2">
      <c r="A23" s="5">
        <v>45272</v>
      </c>
      <c r="B23" s="7" t="s">
        <v>6</v>
      </c>
      <c r="C23" s="11" t="s">
        <v>36</v>
      </c>
      <c r="D23" s="10">
        <v>359992</v>
      </c>
    </row>
    <row r="24" spans="1:6" hidden="1" x14ac:dyDescent="0.2">
      <c r="A24" s="5">
        <v>45286</v>
      </c>
      <c r="B24" s="7" t="s">
        <v>5</v>
      </c>
      <c r="C24" s="11" t="s">
        <v>37</v>
      </c>
      <c r="D24" s="10">
        <v>333522</v>
      </c>
    </row>
    <row r="25" spans="1:6" hidden="1" x14ac:dyDescent="0.2">
      <c r="A25" s="5">
        <v>45287</v>
      </c>
      <c r="B25" s="7" t="s">
        <v>7</v>
      </c>
      <c r="C25" s="11" t="s">
        <v>38</v>
      </c>
      <c r="D25" s="10">
        <v>561910</v>
      </c>
    </row>
    <row r="26" spans="1:6" hidden="1" x14ac:dyDescent="0.2">
      <c r="A26" s="5">
        <v>45287</v>
      </c>
      <c r="B26" s="7" t="s">
        <v>32</v>
      </c>
      <c r="C26" s="11" t="s">
        <v>40</v>
      </c>
      <c r="D26" s="10">
        <v>112665</v>
      </c>
      <c r="E26" s="13"/>
    </row>
    <row r="27" spans="1:6" hidden="1" x14ac:dyDescent="0.2">
      <c r="A27" s="5">
        <v>45289</v>
      </c>
      <c r="B27" s="7" t="s">
        <v>39</v>
      </c>
      <c r="C27" s="12" t="s">
        <v>41</v>
      </c>
      <c r="D27" s="10">
        <v>369964</v>
      </c>
    </row>
    <row r="28" spans="1:6" hidden="1" x14ac:dyDescent="0.2">
      <c r="A28" s="5">
        <v>45295</v>
      </c>
      <c r="B28" s="7" t="s">
        <v>34</v>
      </c>
      <c r="C28" s="11" t="s">
        <v>42</v>
      </c>
      <c r="D28" s="10">
        <v>2920000</v>
      </c>
    </row>
    <row r="29" spans="1:6" hidden="1" x14ac:dyDescent="0.2">
      <c r="A29" s="5">
        <v>45295</v>
      </c>
      <c r="B29" s="7" t="s">
        <v>33</v>
      </c>
      <c r="C29" s="11" t="s">
        <v>43</v>
      </c>
      <c r="D29" s="10">
        <v>7925552</v>
      </c>
    </row>
    <row r="30" spans="1:6" hidden="1" x14ac:dyDescent="0.2">
      <c r="A30" s="5">
        <v>45307</v>
      </c>
      <c r="B30" s="7" t="s">
        <v>7</v>
      </c>
      <c r="C30" s="11" t="s">
        <v>44</v>
      </c>
      <c r="D30" s="10">
        <v>1012687</v>
      </c>
    </row>
    <row r="31" spans="1:6" hidden="1" x14ac:dyDescent="0.2">
      <c r="A31" s="5">
        <v>45307</v>
      </c>
      <c r="B31" s="7" t="s">
        <v>7</v>
      </c>
      <c r="C31" s="11" t="s">
        <v>45</v>
      </c>
      <c r="D31" s="10">
        <v>467659</v>
      </c>
    </row>
    <row r="32" spans="1:6" hidden="1" x14ac:dyDescent="0.2">
      <c r="A32" s="5">
        <v>45307</v>
      </c>
      <c r="B32" s="7" t="s">
        <v>20</v>
      </c>
      <c r="C32" s="11" t="s">
        <v>46</v>
      </c>
      <c r="D32" s="10">
        <v>550000</v>
      </c>
    </row>
    <row r="33" spans="1:6" hidden="1" x14ac:dyDescent="0.2">
      <c r="A33" s="5">
        <v>45307</v>
      </c>
      <c r="B33" s="7" t="s">
        <v>20</v>
      </c>
      <c r="C33" s="11" t="s">
        <v>49</v>
      </c>
      <c r="D33" s="10">
        <v>650000</v>
      </c>
    </row>
    <row r="34" spans="1:6" hidden="1" x14ac:dyDescent="0.2">
      <c r="A34" s="5">
        <v>45307</v>
      </c>
      <c r="B34" s="7" t="s">
        <v>20</v>
      </c>
      <c r="C34" s="11" t="s">
        <v>49</v>
      </c>
      <c r="D34" s="10">
        <v>700000</v>
      </c>
    </row>
    <row r="35" spans="1:6" hidden="1" x14ac:dyDescent="0.2">
      <c r="A35" s="5">
        <v>45307</v>
      </c>
      <c r="B35" s="7" t="s">
        <v>6</v>
      </c>
      <c r="C35" s="11" t="s">
        <v>47</v>
      </c>
      <c r="D35" s="10">
        <v>359992</v>
      </c>
    </row>
    <row r="36" spans="1:6" hidden="1" x14ac:dyDescent="0.2">
      <c r="A36" s="5">
        <v>45315</v>
      </c>
      <c r="B36" s="7" t="s">
        <v>7</v>
      </c>
      <c r="C36" s="11" t="s">
        <v>48</v>
      </c>
      <c r="D36" s="10">
        <v>1013457</v>
      </c>
      <c r="E36" s="13"/>
    </row>
    <row r="37" spans="1:6" hidden="1" x14ac:dyDescent="0.2">
      <c r="A37" s="5">
        <v>45324</v>
      </c>
      <c r="B37" s="7" t="s">
        <v>4</v>
      </c>
      <c r="C37" s="11" t="s">
        <v>50</v>
      </c>
      <c r="D37" s="10">
        <v>246087</v>
      </c>
    </row>
    <row r="38" spans="1:6" hidden="1" x14ac:dyDescent="0.2">
      <c r="A38" s="5">
        <v>45324</v>
      </c>
      <c r="B38" s="7" t="s">
        <v>4</v>
      </c>
      <c r="C38" s="11" t="s">
        <v>51</v>
      </c>
      <c r="D38" s="10">
        <v>246087</v>
      </c>
    </row>
    <row r="39" spans="1:6" hidden="1" x14ac:dyDescent="0.2">
      <c r="A39" s="5">
        <v>45324</v>
      </c>
      <c r="B39" s="7" t="s">
        <v>4</v>
      </c>
      <c r="C39" s="11" t="s">
        <v>52</v>
      </c>
      <c r="D39" s="10">
        <v>246087</v>
      </c>
      <c r="F39" s="13"/>
    </row>
    <row r="40" spans="1:6" hidden="1" x14ac:dyDescent="0.2">
      <c r="A40" s="5">
        <v>45324</v>
      </c>
      <c r="B40" s="7" t="s">
        <v>4</v>
      </c>
      <c r="C40" s="11" t="s">
        <v>53</v>
      </c>
      <c r="D40" s="10">
        <v>178973</v>
      </c>
      <c r="F40" s="13"/>
    </row>
    <row r="41" spans="1:6" x14ac:dyDescent="0.2">
      <c r="A41" s="5">
        <v>45329</v>
      </c>
      <c r="B41" s="7" t="s">
        <v>8</v>
      </c>
      <c r="C41" s="11" t="s">
        <v>59</v>
      </c>
      <c r="D41" s="10">
        <v>677861</v>
      </c>
    </row>
    <row r="42" spans="1:6" hidden="1" x14ac:dyDescent="0.2">
      <c r="A42" s="5">
        <v>45332</v>
      </c>
      <c r="B42" s="7" t="s">
        <v>5</v>
      </c>
      <c r="C42" s="11" t="s">
        <v>54</v>
      </c>
      <c r="D42" s="10">
        <v>333522</v>
      </c>
    </row>
    <row r="43" spans="1:6" hidden="1" x14ac:dyDescent="0.2">
      <c r="A43" s="5">
        <v>45336</v>
      </c>
      <c r="B43" s="7" t="s">
        <v>6</v>
      </c>
      <c r="C43" s="11" t="s">
        <v>57</v>
      </c>
      <c r="D43" s="10">
        <v>359992</v>
      </c>
    </row>
    <row r="44" spans="1:6" hidden="1" x14ac:dyDescent="0.2">
      <c r="A44" s="5">
        <v>45344</v>
      </c>
      <c r="B44" s="7" t="s">
        <v>4</v>
      </c>
      <c r="C44" s="11" t="s">
        <v>55</v>
      </c>
      <c r="D44" s="10">
        <v>246087</v>
      </c>
    </row>
    <row r="45" spans="1:6" ht="24" hidden="1" x14ac:dyDescent="0.2">
      <c r="A45" s="5">
        <v>45345</v>
      </c>
      <c r="B45" s="7" t="s">
        <v>34</v>
      </c>
      <c r="C45" s="12" t="s">
        <v>63</v>
      </c>
      <c r="D45" s="10">
        <v>1460000</v>
      </c>
    </row>
    <row r="46" spans="1:6" x14ac:dyDescent="0.2">
      <c r="A46" s="5">
        <v>45359</v>
      </c>
      <c r="B46" s="7" t="s">
        <v>56</v>
      </c>
      <c r="C46" s="12" t="s">
        <v>60</v>
      </c>
      <c r="D46" s="10">
        <v>8053923</v>
      </c>
    </row>
    <row r="47" spans="1:6" hidden="1" x14ac:dyDescent="0.2">
      <c r="A47" s="5">
        <v>45359</v>
      </c>
      <c r="B47" s="7" t="s">
        <v>6</v>
      </c>
      <c r="C47" s="11" t="s">
        <v>61</v>
      </c>
      <c r="D47" s="10">
        <v>359992</v>
      </c>
    </row>
    <row r="48" spans="1:6" hidden="1" x14ac:dyDescent="0.2">
      <c r="A48" s="5">
        <v>45381</v>
      </c>
      <c r="B48" s="6" t="s">
        <v>34</v>
      </c>
      <c r="C48" s="8" t="s">
        <v>62</v>
      </c>
      <c r="D48" s="9">
        <v>3840424</v>
      </c>
    </row>
    <row r="49" spans="1:4" hidden="1" x14ac:dyDescent="0.2">
      <c r="A49" s="5">
        <v>45387</v>
      </c>
      <c r="B49" s="7" t="s">
        <v>6</v>
      </c>
      <c r="C49" s="11" t="s">
        <v>64</v>
      </c>
      <c r="D49" s="10">
        <v>359992</v>
      </c>
    </row>
    <row r="50" spans="1:4" hidden="1" x14ac:dyDescent="0.2">
      <c r="A50" s="5">
        <v>45414</v>
      </c>
      <c r="B50" s="6" t="s">
        <v>20</v>
      </c>
      <c r="C50" s="8" t="s">
        <v>65</v>
      </c>
      <c r="D50" s="9">
        <v>900000</v>
      </c>
    </row>
    <row r="51" spans="1:4" hidden="1" x14ac:dyDescent="0.2">
      <c r="A51" s="5">
        <v>45414</v>
      </c>
      <c r="B51" s="6" t="s">
        <v>20</v>
      </c>
      <c r="C51" s="8" t="s">
        <v>65</v>
      </c>
      <c r="D51" s="9">
        <v>924000</v>
      </c>
    </row>
    <row r="52" spans="1:4" hidden="1" x14ac:dyDescent="0.2">
      <c r="A52" s="5">
        <v>45421</v>
      </c>
      <c r="B52" s="7" t="s">
        <v>5</v>
      </c>
      <c r="C52" s="11" t="s">
        <v>66</v>
      </c>
      <c r="D52" s="10">
        <v>333522</v>
      </c>
    </row>
    <row r="53" spans="1:4" hidden="1" x14ac:dyDescent="0.2">
      <c r="A53" s="5">
        <v>45421</v>
      </c>
      <c r="B53" s="7" t="s">
        <v>5</v>
      </c>
      <c r="C53" s="11" t="s">
        <v>67</v>
      </c>
      <c r="D53" s="10">
        <v>333522</v>
      </c>
    </row>
    <row r="54" spans="1:4" hidden="1" x14ac:dyDescent="0.2">
      <c r="A54" s="5">
        <v>45421</v>
      </c>
      <c r="B54" s="7" t="s">
        <v>5</v>
      </c>
      <c r="C54" s="11" t="s">
        <v>68</v>
      </c>
      <c r="D54" s="10">
        <v>333522</v>
      </c>
    </row>
    <row r="55" spans="1:4" hidden="1" x14ac:dyDescent="0.2">
      <c r="A55" s="5">
        <v>45422</v>
      </c>
      <c r="B55" s="7" t="s">
        <v>15</v>
      </c>
      <c r="C55" s="11" t="s">
        <v>69</v>
      </c>
      <c r="D55" s="10">
        <v>10328660</v>
      </c>
    </row>
    <row r="56" spans="1:4" hidden="1" x14ac:dyDescent="0.2">
      <c r="A56" s="5">
        <v>45422</v>
      </c>
      <c r="B56" s="7" t="s">
        <v>6</v>
      </c>
      <c r="C56" s="11" t="s">
        <v>70</v>
      </c>
      <c r="D56" s="10">
        <v>359992</v>
      </c>
    </row>
    <row r="57" spans="1:4" hidden="1" x14ac:dyDescent="0.2">
      <c r="A57" s="5">
        <v>45423</v>
      </c>
      <c r="B57" s="7" t="s">
        <v>6</v>
      </c>
      <c r="C57" s="11" t="s">
        <v>71</v>
      </c>
      <c r="D57" s="10">
        <v>93000</v>
      </c>
    </row>
    <row r="58" spans="1:4" hidden="1" x14ac:dyDescent="0.2">
      <c r="A58" s="5">
        <v>45436</v>
      </c>
      <c r="B58" s="7" t="s">
        <v>73</v>
      </c>
      <c r="C58" s="12" t="s">
        <v>72</v>
      </c>
      <c r="D58" s="10">
        <v>1520392</v>
      </c>
    </row>
    <row r="59" spans="1:4" hidden="1" x14ac:dyDescent="0.2">
      <c r="A59" s="5">
        <v>45441</v>
      </c>
      <c r="B59" s="7" t="s">
        <v>4</v>
      </c>
      <c r="C59" s="11" t="s">
        <v>74</v>
      </c>
      <c r="D59" s="10">
        <v>246087</v>
      </c>
    </row>
    <row r="60" spans="1:4" hidden="1" x14ac:dyDescent="0.2">
      <c r="A60" s="5">
        <v>45441</v>
      </c>
      <c r="B60" s="7" t="s">
        <v>4</v>
      </c>
      <c r="C60" s="11" t="s">
        <v>75</v>
      </c>
      <c r="D60" s="10">
        <v>246087</v>
      </c>
    </row>
    <row r="61" spans="1:4" hidden="1" x14ac:dyDescent="0.2">
      <c r="A61" s="5">
        <v>45441</v>
      </c>
      <c r="B61" s="7" t="s">
        <v>4</v>
      </c>
      <c r="C61" s="11" t="s">
        <v>76</v>
      </c>
      <c r="D61" s="10">
        <v>246087</v>
      </c>
    </row>
    <row r="62" spans="1:4" hidden="1" x14ac:dyDescent="0.2">
      <c r="A62" s="5">
        <v>45444</v>
      </c>
      <c r="B62" s="7" t="s">
        <v>34</v>
      </c>
      <c r="C62" s="12" t="s">
        <v>77</v>
      </c>
      <c r="D62" s="10">
        <v>3456382</v>
      </c>
    </row>
    <row r="63" spans="1:4" x14ac:dyDescent="0.2">
      <c r="A63" s="5">
        <v>45450</v>
      </c>
      <c r="B63" s="7" t="s">
        <v>58</v>
      </c>
      <c r="C63" s="12" t="s">
        <v>78</v>
      </c>
      <c r="D63" s="10">
        <v>10666429</v>
      </c>
    </row>
    <row r="64" spans="1:4" hidden="1" x14ac:dyDescent="0.2">
      <c r="D64" s="9">
        <f>SUM(D2:D63)</f>
        <v>110866112</v>
      </c>
    </row>
  </sheetData>
  <autoFilter ref="A1:K64" xr:uid="{00000000-0001-0000-0100-000000000000}">
    <filterColumn colId="1">
      <filters>
        <filter val="BAF Limited"/>
        <filter val="BAF Maintenance"/>
      </filters>
    </filterColumn>
  </autoFilter>
  <phoneticPr fontId="7" type="noConversion"/>
  <printOptions horizontalCentered="1"/>
  <pageMargins left="0" right="0" top="0.5" bottom="0" header="0.3" footer="0.3"/>
  <pageSetup paperSize="9"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3B9C-CD29-449A-A1F2-0DAC4D221D1F}">
  <dimension ref="A1:H27"/>
  <sheetViews>
    <sheetView topLeftCell="A7" workbookViewId="0">
      <selection activeCell="I14" sqref="I14"/>
    </sheetView>
  </sheetViews>
  <sheetFormatPr defaultRowHeight="18.75" x14ac:dyDescent="0.3"/>
  <cols>
    <col min="1" max="1" width="10.140625" customWidth="1"/>
    <col min="2" max="2" width="57.140625" style="15" customWidth="1"/>
    <col min="3" max="3" width="17.5703125" customWidth="1"/>
    <col min="5" max="5" width="11.5703125" bestFit="1" customWidth="1"/>
    <col min="6" max="6" width="14.28515625" bestFit="1" customWidth="1"/>
    <col min="7" max="7" width="13.28515625" bestFit="1" customWidth="1"/>
  </cols>
  <sheetData>
    <row r="1" spans="1:7" ht="46.5" x14ac:dyDescent="0.25">
      <c r="A1" s="34" t="s">
        <v>79</v>
      </c>
      <c r="B1" s="34"/>
      <c r="C1" s="34"/>
    </row>
    <row r="2" spans="1:7" ht="18.75" customHeight="1" x14ac:dyDescent="0.25">
      <c r="A2" s="35" t="s">
        <v>80</v>
      </c>
      <c r="B2" s="35"/>
      <c r="C2" s="35"/>
    </row>
    <row r="5" spans="1:7" x14ac:dyDescent="0.3">
      <c r="A5" s="36" t="s">
        <v>81</v>
      </c>
      <c r="B5" s="36"/>
      <c r="C5" s="36"/>
    </row>
    <row r="7" spans="1:7" ht="23.25" x14ac:dyDescent="0.35">
      <c r="A7" s="33" t="s">
        <v>83</v>
      </c>
      <c r="B7" s="33"/>
      <c r="C7" s="33"/>
    </row>
    <row r="9" spans="1:7" ht="23.25" x14ac:dyDescent="0.35">
      <c r="A9" s="33" t="s">
        <v>82</v>
      </c>
      <c r="B9" s="33"/>
      <c r="C9" s="33"/>
    </row>
    <row r="11" spans="1:7" ht="23.25" x14ac:dyDescent="0.25">
      <c r="A11" s="16" t="s">
        <v>84</v>
      </c>
      <c r="B11" s="16" t="s">
        <v>2</v>
      </c>
      <c r="C11" s="16" t="s">
        <v>85</v>
      </c>
    </row>
    <row r="12" spans="1:7" x14ac:dyDescent="0.3">
      <c r="A12" s="17">
        <v>1</v>
      </c>
      <c r="B12" s="14"/>
      <c r="C12" s="18">
        <v>100820364</v>
      </c>
    </row>
    <row r="14" spans="1:7" x14ac:dyDescent="0.3">
      <c r="G14" s="21"/>
    </row>
    <row r="15" spans="1:7" ht="23.25" x14ac:dyDescent="0.35">
      <c r="A15" s="33" t="s">
        <v>86</v>
      </c>
      <c r="B15" s="33"/>
      <c r="C15" s="33"/>
    </row>
    <row r="17" spans="1:8" ht="23.25" x14ac:dyDescent="0.25">
      <c r="A17" s="16" t="s">
        <v>84</v>
      </c>
      <c r="B17" s="16" t="s">
        <v>2</v>
      </c>
      <c r="C17" s="16" t="s">
        <v>85</v>
      </c>
      <c r="F17" s="21">
        <f>C12*20%</f>
        <v>20164072.800000001</v>
      </c>
    </row>
    <row r="18" spans="1:8" x14ac:dyDescent="0.3">
      <c r="A18" s="17">
        <v>1</v>
      </c>
      <c r="B18" s="14" t="s">
        <v>87</v>
      </c>
      <c r="C18" s="18">
        <v>483476</v>
      </c>
    </row>
    <row r="19" spans="1:8" x14ac:dyDescent="0.3">
      <c r="A19" s="22">
        <v>2</v>
      </c>
      <c r="B19" s="14" t="s">
        <v>88</v>
      </c>
      <c r="C19" s="18">
        <v>92890</v>
      </c>
    </row>
    <row r="20" spans="1:8" x14ac:dyDescent="0.3">
      <c r="A20" s="22">
        <v>3</v>
      </c>
      <c r="B20" s="14" t="s">
        <v>89</v>
      </c>
      <c r="C20" s="18">
        <v>6985</v>
      </c>
    </row>
    <row r="21" spans="1:8" x14ac:dyDescent="0.3">
      <c r="A21" s="22">
        <v>4</v>
      </c>
      <c r="B21" s="14" t="s">
        <v>90</v>
      </c>
      <c r="C21" s="18">
        <v>165000</v>
      </c>
    </row>
    <row r="22" spans="1:8" x14ac:dyDescent="0.3">
      <c r="A22" s="22">
        <v>5</v>
      </c>
      <c r="B22" s="14" t="s">
        <v>91</v>
      </c>
      <c r="C22" s="18">
        <v>27050722.062384129</v>
      </c>
      <c r="E22" s="20">
        <f>C22-600000</f>
        <v>26450722.062384129</v>
      </c>
      <c r="H22">
        <v>27650722.062384129</v>
      </c>
    </row>
    <row r="23" spans="1:8" x14ac:dyDescent="0.3">
      <c r="A23" s="22">
        <v>6</v>
      </c>
      <c r="B23" s="14" t="s">
        <v>92</v>
      </c>
      <c r="C23" s="18">
        <v>325000</v>
      </c>
    </row>
    <row r="24" spans="1:8" x14ac:dyDescent="0.3">
      <c r="A24" s="22">
        <v>7</v>
      </c>
      <c r="B24" s="14" t="s">
        <v>93</v>
      </c>
      <c r="C24" s="18">
        <v>155000</v>
      </c>
    </row>
    <row r="25" spans="1:8" x14ac:dyDescent="0.3">
      <c r="A25" s="22">
        <v>8</v>
      </c>
      <c r="B25" s="14" t="s">
        <v>94</v>
      </c>
      <c r="C25" s="18">
        <v>18000</v>
      </c>
    </row>
    <row r="26" spans="1:8" x14ac:dyDescent="0.3">
      <c r="A26" s="22">
        <v>9</v>
      </c>
      <c r="B26" s="14" t="s">
        <v>95</v>
      </c>
      <c r="C26" s="18">
        <v>375000</v>
      </c>
    </row>
    <row r="27" spans="1:8" x14ac:dyDescent="0.3">
      <c r="A27" s="22"/>
      <c r="B27" s="23" t="s">
        <v>96</v>
      </c>
      <c r="C27" s="19">
        <f>SUM(C18:C26)</f>
        <v>28672073.062384129</v>
      </c>
    </row>
  </sheetData>
  <mergeCells count="6">
    <mergeCell ref="A15:C15"/>
    <mergeCell ref="A1:C1"/>
    <mergeCell ref="A2:C2"/>
    <mergeCell ref="A5:C5"/>
    <mergeCell ref="A7:C7"/>
    <mergeCell ref="A9:C9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9C27-0B1B-4408-8190-6DBBE3249D4E}">
  <dimension ref="A1:R91"/>
  <sheetViews>
    <sheetView view="pageBreakPreview" topLeftCell="A16" zoomScale="60" zoomScaleNormal="100" workbookViewId="0">
      <selection activeCell="D64" sqref="D64"/>
    </sheetView>
  </sheetViews>
  <sheetFormatPr defaultRowHeight="16.5" x14ac:dyDescent="0.25"/>
  <cols>
    <col min="1" max="1" width="31.140625" style="25" bestFit="1" customWidth="1"/>
    <col min="2" max="2" width="32.7109375" style="25" customWidth="1"/>
    <col min="3" max="3" width="34" style="25" hidden="1" customWidth="1"/>
    <col min="4" max="4" width="76.85546875" style="25" bestFit="1" customWidth="1"/>
    <col min="5" max="5" width="104.42578125" style="25" customWidth="1"/>
    <col min="6" max="6" width="7.5703125" style="25" customWidth="1"/>
    <col min="7" max="7" width="9.7109375" style="25" customWidth="1"/>
    <col min="8" max="8" width="15.5703125" style="25" customWidth="1"/>
    <col min="9" max="9" width="12.42578125" style="25" customWidth="1"/>
    <col min="10" max="10" width="9.42578125" style="25" customWidth="1"/>
    <col min="11" max="11" width="13.7109375" style="25" customWidth="1"/>
    <col min="12" max="12" width="15.7109375" style="25" customWidth="1"/>
    <col min="13" max="13" width="8.28515625" style="25" customWidth="1"/>
    <col min="14" max="14" width="9.140625" style="25"/>
    <col min="15" max="15" width="15.42578125" style="25" bestFit="1" customWidth="1"/>
    <col min="16" max="16" width="9.140625" style="25"/>
    <col min="17" max="17" width="12.85546875" style="25" customWidth="1"/>
    <col min="18" max="18" width="14.42578125" style="26" bestFit="1" customWidth="1"/>
    <col min="19" max="256" width="9.140625" style="25"/>
    <col min="257" max="257" width="31.140625" style="25" bestFit="1" customWidth="1"/>
    <col min="258" max="258" width="32.7109375" style="25" customWidth="1"/>
    <col min="259" max="259" width="0" style="25" hidden="1" customWidth="1"/>
    <col min="260" max="260" width="76.85546875" style="25" bestFit="1" customWidth="1"/>
    <col min="261" max="261" width="104.42578125" style="25" customWidth="1"/>
    <col min="262" max="262" width="7.5703125" style="25" customWidth="1"/>
    <col min="263" max="263" width="9.7109375" style="25" customWidth="1"/>
    <col min="264" max="264" width="15.5703125" style="25" customWidth="1"/>
    <col min="265" max="265" width="12.42578125" style="25" customWidth="1"/>
    <col min="266" max="266" width="9.42578125" style="25" customWidth="1"/>
    <col min="267" max="267" width="13.7109375" style="25" customWidth="1"/>
    <col min="268" max="268" width="15.7109375" style="25" customWidth="1"/>
    <col min="269" max="269" width="8.28515625" style="25" customWidth="1"/>
    <col min="270" max="270" width="9.140625" style="25"/>
    <col min="271" max="271" width="15.42578125" style="25" bestFit="1" customWidth="1"/>
    <col min="272" max="272" width="9.140625" style="25"/>
    <col min="273" max="273" width="12.85546875" style="25" customWidth="1"/>
    <col min="274" max="274" width="14.42578125" style="25" bestFit="1" customWidth="1"/>
    <col min="275" max="512" width="9.140625" style="25"/>
    <col min="513" max="513" width="31.140625" style="25" bestFit="1" customWidth="1"/>
    <col min="514" max="514" width="32.7109375" style="25" customWidth="1"/>
    <col min="515" max="515" width="0" style="25" hidden="1" customWidth="1"/>
    <col min="516" max="516" width="76.85546875" style="25" bestFit="1" customWidth="1"/>
    <col min="517" max="517" width="104.42578125" style="25" customWidth="1"/>
    <col min="518" max="518" width="7.5703125" style="25" customWidth="1"/>
    <col min="519" max="519" width="9.7109375" style="25" customWidth="1"/>
    <col min="520" max="520" width="15.5703125" style="25" customWidth="1"/>
    <col min="521" max="521" width="12.42578125" style="25" customWidth="1"/>
    <col min="522" max="522" width="9.42578125" style="25" customWidth="1"/>
    <col min="523" max="523" width="13.7109375" style="25" customWidth="1"/>
    <col min="524" max="524" width="15.7109375" style="25" customWidth="1"/>
    <col min="525" max="525" width="8.28515625" style="25" customWidth="1"/>
    <col min="526" max="526" width="9.140625" style="25"/>
    <col min="527" max="527" width="15.42578125" style="25" bestFit="1" customWidth="1"/>
    <col min="528" max="528" width="9.140625" style="25"/>
    <col min="529" max="529" width="12.85546875" style="25" customWidth="1"/>
    <col min="530" max="530" width="14.42578125" style="25" bestFit="1" customWidth="1"/>
    <col min="531" max="768" width="9.140625" style="25"/>
    <col min="769" max="769" width="31.140625" style="25" bestFit="1" customWidth="1"/>
    <col min="770" max="770" width="32.7109375" style="25" customWidth="1"/>
    <col min="771" max="771" width="0" style="25" hidden="1" customWidth="1"/>
    <col min="772" max="772" width="76.85546875" style="25" bestFit="1" customWidth="1"/>
    <col min="773" max="773" width="104.42578125" style="25" customWidth="1"/>
    <col min="774" max="774" width="7.5703125" style="25" customWidth="1"/>
    <col min="775" max="775" width="9.7109375" style="25" customWidth="1"/>
    <col min="776" max="776" width="15.5703125" style="25" customWidth="1"/>
    <col min="777" max="777" width="12.42578125" style="25" customWidth="1"/>
    <col min="778" max="778" width="9.42578125" style="25" customWidth="1"/>
    <col min="779" max="779" width="13.7109375" style="25" customWidth="1"/>
    <col min="780" max="780" width="15.7109375" style="25" customWidth="1"/>
    <col min="781" max="781" width="8.28515625" style="25" customWidth="1"/>
    <col min="782" max="782" width="9.140625" style="25"/>
    <col min="783" max="783" width="15.42578125" style="25" bestFit="1" customWidth="1"/>
    <col min="784" max="784" width="9.140625" style="25"/>
    <col min="785" max="785" width="12.85546875" style="25" customWidth="1"/>
    <col min="786" max="786" width="14.42578125" style="25" bestFit="1" customWidth="1"/>
    <col min="787" max="1024" width="9.140625" style="25"/>
    <col min="1025" max="1025" width="31.140625" style="25" bestFit="1" customWidth="1"/>
    <col min="1026" max="1026" width="32.7109375" style="25" customWidth="1"/>
    <col min="1027" max="1027" width="0" style="25" hidden="1" customWidth="1"/>
    <col min="1028" max="1028" width="76.85546875" style="25" bestFit="1" customWidth="1"/>
    <col min="1029" max="1029" width="104.42578125" style="25" customWidth="1"/>
    <col min="1030" max="1030" width="7.5703125" style="25" customWidth="1"/>
    <col min="1031" max="1031" width="9.7109375" style="25" customWidth="1"/>
    <col min="1032" max="1032" width="15.5703125" style="25" customWidth="1"/>
    <col min="1033" max="1033" width="12.42578125" style="25" customWidth="1"/>
    <col min="1034" max="1034" width="9.42578125" style="25" customWidth="1"/>
    <col min="1035" max="1035" width="13.7109375" style="25" customWidth="1"/>
    <col min="1036" max="1036" width="15.7109375" style="25" customWidth="1"/>
    <col min="1037" max="1037" width="8.28515625" style="25" customWidth="1"/>
    <col min="1038" max="1038" width="9.140625" style="25"/>
    <col min="1039" max="1039" width="15.42578125" style="25" bestFit="1" customWidth="1"/>
    <col min="1040" max="1040" width="9.140625" style="25"/>
    <col min="1041" max="1041" width="12.85546875" style="25" customWidth="1"/>
    <col min="1042" max="1042" width="14.42578125" style="25" bestFit="1" customWidth="1"/>
    <col min="1043" max="1280" width="9.140625" style="25"/>
    <col min="1281" max="1281" width="31.140625" style="25" bestFit="1" customWidth="1"/>
    <col min="1282" max="1282" width="32.7109375" style="25" customWidth="1"/>
    <col min="1283" max="1283" width="0" style="25" hidden="1" customWidth="1"/>
    <col min="1284" max="1284" width="76.85546875" style="25" bestFit="1" customWidth="1"/>
    <col min="1285" max="1285" width="104.42578125" style="25" customWidth="1"/>
    <col min="1286" max="1286" width="7.5703125" style="25" customWidth="1"/>
    <col min="1287" max="1287" width="9.7109375" style="25" customWidth="1"/>
    <col min="1288" max="1288" width="15.5703125" style="25" customWidth="1"/>
    <col min="1289" max="1289" width="12.42578125" style="25" customWidth="1"/>
    <col min="1290" max="1290" width="9.42578125" style="25" customWidth="1"/>
    <col min="1291" max="1291" width="13.7109375" style="25" customWidth="1"/>
    <col min="1292" max="1292" width="15.7109375" style="25" customWidth="1"/>
    <col min="1293" max="1293" width="8.28515625" style="25" customWidth="1"/>
    <col min="1294" max="1294" width="9.140625" style="25"/>
    <col min="1295" max="1295" width="15.42578125" style="25" bestFit="1" customWidth="1"/>
    <col min="1296" max="1296" width="9.140625" style="25"/>
    <col min="1297" max="1297" width="12.85546875" style="25" customWidth="1"/>
    <col min="1298" max="1298" width="14.42578125" style="25" bestFit="1" customWidth="1"/>
    <col min="1299" max="1536" width="9.140625" style="25"/>
    <col min="1537" max="1537" width="31.140625" style="25" bestFit="1" customWidth="1"/>
    <col min="1538" max="1538" width="32.7109375" style="25" customWidth="1"/>
    <col min="1539" max="1539" width="0" style="25" hidden="1" customWidth="1"/>
    <col min="1540" max="1540" width="76.85546875" style="25" bestFit="1" customWidth="1"/>
    <col min="1541" max="1541" width="104.42578125" style="25" customWidth="1"/>
    <col min="1542" max="1542" width="7.5703125" style="25" customWidth="1"/>
    <col min="1543" max="1543" width="9.7109375" style="25" customWidth="1"/>
    <col min="1544" max="1544" width="15.5703125" style="25" customWidth="1"/>
    <col min="1545" max="1545" width="12.42578125" style="25" customWidth="1"/>
    <col min="1546" max="1546" width="9.42578125" style="25" customWidth="1"/>
    <col min="1547" max="1547" width="13.7109375" style="25" customWidth="1"/>
    <col min="1548" max="1548" width="15.7109375" style="25" customWidth="1"/>
    <col min="1549" max="1549" width="8.28515625" style="25" customWidth="1"/>
    <col min="1550" max="1550" width="9.140625" style="25"/>
    <col min="1551" max="1551" width="15.42578125" style="25" bestFit="1" customWidth="1"/>
    <col min="1552" max="1552" width="9.140625" style="25"/>
    <col min="1553" max="1553" width="12.85546875" style="25" customWidth="1"/>
    <col min="1554" max="1554" width="14.42578125" style="25" bestFit="1" customWidth="1"/>
    <col min="1555" max="1792" width="9.140625" style="25"/>
    <col min="1793" max="1793" width="31.140625" style="25" bestFit="1" customWidth="1"/>
    <col min="1794" max="1794" width="32.7109375" style="25" customWidth="1"/>
    <col min="1795" max="1795" width="0" style="25" hidden="1" customWidth="1"/>
    <col min="1796" max="1796" width="76.85546875" style="25" bestFit="1" customWidth="1"/>
    <col min="1797" max="1797" width="104.42578125" style="25" customWidth="1"/>
    <col min="1798" max="1798" width="7.5703125" style="25" customWidth="1"/>
    <col min="1799" max="1799" width="9.7109375" style="25" customWidth="1"/>
    <col min="1800" max="1800" width="15.5703125" style="25" customWidth="1"/>
    <col min="1801" max="1801" width="12.42578125" style="25" customWidth="1"/>
    <col min="1802" max="1802" width="9.42578125" style="25" customWidth="1"/>
    <col min="1803" max="1803" width="13.7109375" style="25" customWidth="1"/>
    <col min="1804" max="1804" width="15.7109375" style="25" customWidth="1"/>
    <col min="1805" max="1805" width="8.28515625" style="25" customWidth="1"/>
    <col min="1806" max="1806" width="9.140625" style="25"/>
    <col min="1807" max="1807" width="15.42578125" style="25" bestFit="1" customWidth="1"/>
    <col min="1808" max="1808" width="9.140625" style="25"/>
    <col min="1809" max="1809" width="12.85546875" style="25" customWidth="1"/>
    <col min="1810" max="1810" width="14.42578125" style="25" bestFit="1" customWidth="1"/>
    <col min="1811" max="2048" width="9.140625" style="25"/>
    <col min="2049" max="2049" width="31.140625" style="25" bestFit="1" customWidth="1"/>
    <col min="2050" max="2050" width="32.7109375" style="25" customWidth="1"/>
    <col min="2051" max="2051" width="0" style="25" hidden="1" customWidth="1"/>
    <col min="2052" max="2052" width="76.85546875" style="25" bestFit="1" customWidth="1"/>
    <col min="2053" max="2053" width="104.42578125" style="25" customWidth="1"/>
    <col min="2054" max="2054" width="7.5703125" style="25" customWidth="1"/>
    <col min="2055" max="2055" width="9.7109375" style="25" customWidth="1"/>
    <col min="2056" max="2056" width="15.5703125" style="25" customWidth="1"/>
    <col min="2057" max="2057" width="12.42578125" style="25" customWidth="1"/>
    <col min="2058" max="2058" width="9.42578125" style="25" customWidth="1"/>
    <col min="2059" max="2059" width="13.7109375" style="25" customWidth="1"/>
    <col min="2060" max="2060" width="15.7109375" style="25" customWidth="1"/>
    <col min="2061" max="2061" width="8.28515625" style="25" customWidth="1"/>
    <col min="2062" max="2062" width="9.140625" style="25"/>
    <col min="2063" max="2063" width="15.42578125" style="25" bestFit="1" customWidth="1"/>
    <col min="2064" max="2064" width="9.140625" style="25"/>
    <col min="2065" max="2065" width="12.85546875" style="25" customWidth="1"/>
    <col min="2066" max="2066" width="14.42578125" style="25" bestFit="1" customWidth="1"/>
    <col min="2067" max="2304" width="9.140625" style="25"/>
    <col min="2305" max="2305" width="31.140625" style="25" bestFit="1" customWidth="1"/>
    <col min="2306" max="2306" width="32.7109375" style="25" customWidth="1"/>
    <col min="2307" max="2307" width="0" style="25" hidden="1" customWidth="1"/>
    <col min="2308" max="2308" width="76.85546875" style="25" bestFit="1" customWidth="1"/>
    <col min="2309" max="2309" width="104.42578125" style="25" customWidth="1"/>
    <col min="2310" max="2310" width="7.5703125" style="25" customWidth="1"/>
    <col min="2311" max="2311" width="9.7109375" style="25" customWidth="1"/>
    <col min="2312" max="2312" width="15.5703125" style="25" customWidth="1"/>
    <col min="2313" max="2313" width="12.42578125" style="25" customWidth="1"/>
    <col min="2314" max="2314" width="9.42578125" style="25" customWidth="1"/>
    <col min="2315" max="2315" width="13.7109375" style="25" customWidth="1"/>
    <col min="2316" max="2316" width="15.7109375" style="25" customWidth="1"/>
    <col min="2317" max="2317" width="8.28515625" style="25" customWidth="1"/>
    <col min="2318" max="2318" width="9.140625" style="25"/>
    <col min="2319" max="2319" width="15.42578125" style="25" bestFit="1" customWidth="1"/>
    <col min="2320" max="2320" width="9.140625" style="25"/>
    <col min="2321" max="2321" width="12.85546875" style="25" customWidth="1"/>
    <col min="2322" max="2322" width="14.42578125" style="25" bestFit="1" customWidth="1"/>
    <col min="2323" max="2560" width="9.140625" style="25"/>
    <col min="2561" max="2561" width="31.140625" style="25" bestFit="1" customWidth="1"/>
    <col min="2562" max="2562" width="32.7109375" style="25" customWidth="1"/>
    <col min="2563" max="2563" width="0" style="25" hidden="1" customWidth="1"/>
    <col min="2564" max="2564" width="76.85546875" style="25" bestFit="1" customWidth="1"/>
    <col min="2565" max="2565" width="104.42578125" style="25" customWidth="1"/>
    <col min="2566" max="2566" width="7.5703125" style="25" customWidth="1"/>
    <col min="2567" max="2567" width="9.7109375" style="25" customWidth="1"/>
    <col min="2568" max="2568" width="15.5703125" style="25" customWidth="1"/>
    <col min="2569" max="2569" width="12.42578125" style="25" customWidth="1"/>
    <col min="2570" max="2570" width="9.42578125" style="25" customWidth="1"/>
    <col min="2571" max="2571" width="13.7109375" style="25" customWidth="1"/>
    <col min="2572" max="2572" width="15.7109375" style="25" customWidth="1"/>
    <col min="2573" max="2573" width="8.28515625" style="25" customWidth="1"/>
    <col min="2574" max="2574" width="9.140625" style="25"/>
    <col min="2575" max="2575" width="15.42578125" style="25" bestFit="1" customWidth="1"/>
    <col min="2576" max="2576" width="9.140625" style="25"/>
    <col min="2577" max="2577" width="12.85546875" style="25" customWidth="1"/>
    <col min="2578" max="2578" width="14.42578125" style="25" bestFit="1" customWidth="1"/>
    <col min="2579" max="2816" width="9.140625" style="25"/>
    <col min="2817" max="2817" width="31.140625" style="25" bestFit="1" customWidth="1"/>
    <col min="2818" max="2818" width="32.7109375" style="25" customWidth="1"/>
    <col min="2819" max="2819" width="0" style="25" hidden="1" customWidth="1"/>
    <col min="2820" max="2820" width="76.85546875" style="25" bestFit="1" customWidth="1"/>
    <col min="2821" max="2821" width="104.42578125" style="25" customWidth="1"/>
    <col min="2822" max="2822" width="7.5703125" style="25" customWidth="1"/>
    <col min="2823" max="2823" width="9.7109375" style="25" customWidth="1"/>
    <col min="2824" max="2824" width="15.5703125" style="25" customWidth="1"/>
    <col min="2825" max="2825" width="12.42578125" style="25" customWidth="1"/>
    <col min="2826" max="2826" width="9.42578125" style="25" customWidth="1"/>
    <col min="2827" max="2827" width="13.7109375" style="25" customWidth="1"/>
    <col min="2828" max="2828" width="15.7109375" style="25" customWidth="1"/>
    <col min="2829" max="2829" width="8.28515625" style="25" customWidth="1"/>
    <col min="2830" max="2830" width="9.140625" style="25"/>
    <col min="2831" max="2831" width="15.42578125" style="25" bestFit="1" customWidth="1"/>
    <col min="2832" max="2832" width="9.140625" style="25"/>
    <col min="2833" max="2833" width="12.85546875" style="25" customWidth="1"/>
    <col min="2834" max="2834" width="14.42578125" style="25" bestFit="1" customWidth="1"/>
    <col min="2835" max="3072" width="9.140625" style="25"/>
    <col min="3073" max="3073" width="31.140625" style="25" bestFit="1" customWidth="1"/>
    <col min="3074" max="3074" width="32.7109375" style="25" customWidth="1"/>
    <col min="3075" max="3075" width="0" style="25" hidden="1" customWidth="1"/>
    <col min="3076" max="3076" width="76.85546875" style="25" bestFit="1" customWidth="1"/>
    <col min="3077" max="3077" width="104.42578125" style="25" customWidth="1"/>
    <col min="3078" max="3078" width="7.5703125" style="25" customWidth="1"/>
    <col min="3079" max="3079" width="9.7109375" style="25" customWidth="1"/>
    <col min="3080" max="3080" width="15.5703125" style="25" customWidth="1"/>
    <col min="3081" max="3081" width="12.42578125" style="25" customWidth="1"/>
    <col min="3082" max="3082" width="9.42578125" style="25" customWidth="1"/>
    <col min="3083" max="3083" width="13.7109375" style="25" customWidth="1"/>
    <col min="3084" max="3084" width="15.7109375" style="25" customWidth="1"/>
    <col min="3085" max="3085" width="8.28515625" style="25" customWidth="1"/>
    <col min="3086" max="3086" width="9.140625" style="25"/>
    <col min="3087" max="3087" width="15.42578125" style="25" bestFit="1" customWidth="1"/>
    <col min="3088" max="3088" width="9.140625" style="25"/>
    <col min="3089" max="3089" width="12.85546875" style="25" customWidth="1"/>
    <col min="3090" max="3090" width="14.42578125" style="25" bestFit="1" customWidth="1"/>
    <col min="3091" max="3328" width="9.140625" style="25"/>
    <col min="3329" max="3329" width="31.140625" style="25" bestFit="1" customWidth="1"/>
    <col min="3330" max="3330" width="32.7109375" style="25" customWidth="1"/>
    <col min="3331" max="3331" width="0" style="25" hidden="1" customWidth="1"/>
    <col min="3332" max="3332" width="76.85546875" style="25" bestFit="1" customWidth="1"/>
    <col min="3333" max="3333" width="104.42578125" style="25" customWidth="1"/>
    <col min="3334" max="3334" width="7.5703125" style="25" customWidth="1"/>
    <col min="3335" max="3335" width="9.7109375" style="25" customWidth="1"/>
    <col min="3336" max="3336" width="15.5703125" style="25" customWidth="1"/>
    <col min="3337" max="3337" width="12.42578125" style="25" customWidth="1"/>
    <col min="3338" max="3338" width="9.42578125" style="25" customWidth="1"/>
    <col min="3339" max="3339" width="13.7109375" style="25" customWidth="1"/>
    <col min="3340" max="3340" width="15.7109375" style="25" customWidth="1"/>
    <col min="3341" max="3341" width="8.28515625" style="25" customWidth="1"/>
    <col min="3342" max="3342" width="9.140625" style="25"/>
    <col min="3343" max="3343" width="15.42578125" style="25" bestFit="1" customWidth="1"/>
    <col min="3344" max="3344" width="9.140625" style="25"/>
    <col min="3345" max="3345" width="12.85546875" style="25" customWidth="1"/>
    <col min="3346" max="3346" width="14.42578125" style="25" bestFit="1" customWidth="1"/>
    <col min="3347" max="3584" width="9.140625" style="25"/>
    <col min="3585" max="3585" width="31.140625" style="25" bestFit="1" customWidth="1"/>
    <col min="3586" max="3586" width="32.7109375" style="25" customWidth="1"/>
    <col min="3587" max="3587" width="0" style="25" hidden="1" customWidth="1"/>
    <col min="3588" max="3588" width="76.85546875" style="25" bestFit="1" customWidth="1"/>
    <col min="3589" max="3589" width="104.42578125" style="25" customWidth="1"/>
    <col min="3590" max="3590" width="7.5703125" style="25" customWidth="1"/>
    <col min="3591" max="3591" width="9.7109375" style="25" customWidth="1"/>
    <col min="3592" max="3592" width="15.5703125" style="25" customWidth="1"/>
    <col min="3593" max="3593" width="12.42578125" style="25" customWidth="1"/>
    <col min="3594" max="3594" width="9.42578125" style="25" customWidth="1"/>
    <col min="3595" max="3595" width="13.7109375" style="25" customWidth="1"/>
    <col min="3596" max="3596" width="15.7109375" style="25" customWidth="1"/>
    <col min="3597" max="3597" width="8.28515625" style="25" customWidth="1"/>
    <col min="3598" max="3598" width="9.140625" style="25"/>
    <col min="3599" max="3599" width="15.42578125" style="25" bestFit="1" customWidth="1"/>
    <col min="3600" max="3600" width="9.140625" style="25"/>
    <col min="3601" max="3601" width="12.85546875" style="25" customWidth="1"/>
    <col min="3602" max="3602" width="14.42578125" style="25" bestFit="1" customWidth="1"/>
    <col min="3603" max="3840" width="9.140625" style="25"/>
    <col min="3841" max="3841" width="31.140625" style="25" bestFit="1" customWidth="1"/>
    <col min="3842" max="3842" width="32.7109375" style="25" customWidth="1"/>
    <col min="3843" max="3843" width="0" style="25" hidden="1" customWidth="1"/>
    <col min="3844" max="3844" width="76.85546875" style="25" bestFit="1" customWidth="1"/>
    <col min="3845" max="3845" width="104.42578125" style="25" customWidth="1"/>
    <col min="3846" max="3846" width="7.5703125" style="25" customWidth="1"/>
    <col min="3847" max="3847" width="9.7109375" style="25" customWidth="1"/>
    <col min="3848" max="3848" width="15.5703125" style="25" customWidth="1"/>
    <col min="3849" max="3849" width="12.42578125" style="25" customWidth="1"/>
    <col min="3850" max="3850" width="9.42578125" style="25" customWidth="1"/>
    <col min="3851" max="3851" width="13.7109375" style="25" customWidth="1"/>
    <col min="3852" max="3852" width="15.7109375" style="25" customWidth="1"/>
    <col min="3853" max="3853" width="8.28515625" style="25" customWidth="1"/>
    <col min="3854" max="3854" width="9.140625" style="25"/>
    <col min="3855" max="3855" width="15.42578125" style="25" bestFit="1" customWidth="1"/>
    <col min="3856" max="3856" width="9.140625" style="25"/>
    <col min="3857" max="3857" width="12.85546875" style="25" customWidth="1"/>
    <col min="3858" max="3858" width="14.42578125" style="25" bestFit="1" customWidth="1"/>
    <col min="3859" max="4096" width="9.140625" style="25"/>
    <col min="4097" max="4097" width="31.140625" style="25" bestFit="1" customWidth="1"/>
    <col min="4098" max="4098" width="32.7109375" style="25" customWidth="1"/>
    <col min="4099" max="4099" width="0" style="25" hidden="1" customWidth="1"/>
    <col min="4100" max="4100" width="76.85546875" style="25" bestFit="1" customWidth="1"/>
    <col min="4101" max="4101" width="104.42578125" style="25" customWidth="1"/>
    <col min="4102" max="4102" width="7.5703125" style="25" customWidth="1"/>
    <col min="4103" max="4103" width="9.7109375" style="25" customWidth="1"/>
    <col min="4104" max="4104" width="15.5703125" style="25" customWidth="1"/>
    <col min="4105" max="4105" width="12.42578125" style="25" customWidth="1"/>
    <col min="4106" max="4106" width="9.42578125" style="25" customWidth="1"/>
    <col min="4107" max="4107" width="13.7109375" style="25" customWidth="1"/>
    <col min="4108" max="4108" width="15.7109375" style="25" customWidth="1"/>
    <col min="4109" max="4109" width="8.28515625" style="25" customWidth="1"/>
    <col min="4110" max="4110" width="9.140625" style="25"/>
    <col min="4111" max="4111" width="15.42578125" style="25" bestFit="1" customWidth="1"/>
    <col min="4112" max="4112" width="9.140625" style="25"/>
    <col min="4113" max="4113" width="12.85546875" style="25" customWidth="1"/>
    <col min="4114" max="4114" width="14.42578125" style="25" bestFit="1" customWidth="1"/>
    <col min="4115" max="4352" width="9.140625" style="25"/>
    <col min="4353" max="4353" width="31.140625" style="25" bestFit="1" customWidth="1"/>
    <col min="4354" max="4354" width="32.7109375" style="25" customWidth="1"/>
    <col min="4355" max="4355" width="0" style="25" hidden="1" customWidth="1"/>
    <col min="4356" max="4356" width="76.85546875" style="25" bestFit="1" customWidth="1"/>
    <col min="4357" max="4357" width="104.42578125" style="25" customWidth="1"/>
    <col min="4358" max="4358" width="7.5703125" style="25" customWidth="1"/>
    <col min="4359" max="4359" width="9.7109375" style="25" customWidth="1"/>
    <col min="4360" max="4360" width="15.5703125" style="25" customWidth="1"/>
    <col min="4361" max="4361" width="12.42578125" style="25" customWidth="1"/>
    <col min="4362" max="4362" width="9.42578125" style="25" customWidth="1"/>
    <col min="4363" max="4363" width="13.7109375" style="25" customWidth="1"/>
    <col min="4364" max="4364" width="15.7109375" style="25" customWidth="1"/>
    <col min="4365" max="4365" width="8.28515625" style="25" customWidth="1"/>
    <col min="4366" max="4366" width="9.140625" style="25"/>
    <col min="4367" max="4367" width="15.42578125" style="25" bestFit="1" customWidth="1"/>
    <col min="4368" max="4368" width="9.140625" style="25"/>
    <col min="4369" max="4369" width="12.85546875" style="25" customWidth="1"/>
    <col min="4370" max="4370" width="14.42578125" style="25" bestFit="1" customWidth="1"/>
    <col min="4371" max="4608" width="9.140625" style="25"/>
    <col min="4609" max="4609" width="31.140625" style="25" bestFit="1" customWidth="1"/>
    <col min="4610" max="4610" width="32.7109375" style="25" customWidth="1"/>
    <col min="4611" max="4611" width="0" style="25" hidden="1" customWidth="1"/>
    <col min="4612" max="4612" width="76.85546875" style="25" bestFit="1" customWidth="1"/>
    <col min="4613" max="4613" width="104.42578125" style="25" customWidth="1"/>
    <col min="4614" max="4614" width="7.5703125" style="25" customWidth="1"/>
    <col min="4615" max="4615" width="9.7109375" style="25" customWidth="1"/>
    <col min="4616" max="4616" width="15.5703125" style="25" customWidth="1"/>
    <col min="4617" max="4617" width="12.42578125" style="25" customWidth="1"/>
    <col min="4618" max="4618" width="9.42578125" style="25" customWidth="1"/>
    <col min="4619" max="4619" width="13.7109375" style="25" customWidth="1"/>
    <col min="4620" max="4620" width="15.7109375" style="25" customWidth="1"/>
    <col min="4621" max="4621" width="8.28515625" style="25" customWidth="1"/>
    <col min="4622" max="4622" width="9.140625" style="25"/>
    <col min="4623" max="4623" width="15.42578125" style="25" bestFit="1" customWidth="1"/>
    <col min="4624" max="4624" width="9.140625" style="25"/>
    <col min="4625" max="4625" width="12.85546875" style="25" customWidth="1"/>
    <col min="4626" max="4626" width="14.42578125" style="25" bestFit="1" customWidth="1"/>
    <col min="4627" max="4864" width="9.140625" style="25"/>
    <col min="4865" max="4865" width="31.140625" style="25" bestFit="1" customWidth="1"/>
    <col min="4866" max="4866" width="32.7109375" style="25" customWidth="1"/>
    <col min="4867" max="4867" width="0" style="25" hidden="1" customWidth="1"/>
    <col min="4868" max="4868" width="76.85546875" style="25" bestFit="1" customWidth="1"/>
    <col min="4869" max="4869" width="104.42578125" style="25" customWidth="1"/>
    <col min="4870" max="4870" width="7.5703125" style="25" customWidth="1"/>
    <col min="4871" max="4871" width="9.7109375" style="25" customWidth="1"/>
    <col min="4872" max="4872" width="15.5703125" style="25" customWidth="1"/>
    <col min="4873" max="4873" width="12.42578125" style="25" customWidth="1"/>
    <col min="4874" max="4874" width="9.42578125" style="25" customWidth="1"/>
    <col min="4875" max="4875" width="13.7109375" style="25" customWidth="1"/>
    <col min="4876" max="4876" width="15.7109375" style="25" customWidth="1"/>
    <col min="4877" max="4877" width="8.28515625" style="25" customWidth="1"/>
    <col min="4878" max="4878" width="9.140625" style="25"/>
    <col min="4879" max="4879" width="15.42578125" style="25" bestFit="1" customWidth="1"/>
    <col min="4880" max="4880" width="9.140625" style="25"/>
    <col min="4881" max="4881" width="12.85546875" style="25" customWidth="1"/>
    <col min="4882" max="4882" width="14.42578125" style="25" bestFit="1" customWidth="1"/>
    <col min="4883" max="5120" width="9.140625" style="25"/>
    <col min="5121" max="5121" width="31.140625" style="25" bestFit="1" customWidth="1"/>
    <col min="5122" max="5122" width="32.7109375" style="25" customWidth="1"/>
    <col min="5123" max="5123" width="0" style="25" hidden="1" customWidth="1"/>
    <col min="5124" max="5124" width="76.85546875" style="25" bestFit="1" customWidth="1"/>
    <col min="5125" max="5125" width="104.42578125" style="25" customWidth="1"/>
    <col min="5126" max="5126" width="7.5703125" style="25" customWidth="1"/>
    <col min="5127" max="5127" width="9.7109375" style="25" customWidth="1"/>
    <col min="5128" max="5128" width="15.5703125" style="25" customWidth="1"/>
    <col min="5129" max="5129" width="12.42578125" style="25" customWidth="1"/>
    <col min="5130" max="5130" width="9.42578125" style="25" customWidth="1"/>
    <col min="5131" max="5131" width="13.7109375" style="25" customWidth="1"/>
    <col min="5132" max="5132" width="15.7109375" style="25" customWidth="1"/>
    <col min="5133" max="5133" width="8.28515625" style="25" customWidth="1"/>
    <col min="5134" max="5134" width="9.140625" style="25"/>
    <col min="5135" max="5135" width="15.42578125" style="25" bestFit="1" customWidth="1"/>
    <col min="5136" max="5136" width="9.140625" style="25"/>
    <col min="5137" max="5137" width="12.85546875" style="25" customWidth="1"/>
    <col min="5138" max="5138" width="14.42578125" style="25" bestFit="1" customWidth="1"/>
    <col min="5139" max="5376" width="9.140625" style="25"/>
    <col min="5377" max="5377" width="31.140625" style="25" bestFit="1" customWidth="1"/>
    <col min="5378" max="5378" width="32.7109375" style="25" customWidth="1"/>
    <col min="5379" max="5379" width="0" style="25" hidden="1" customWidth="1"/>
    <col min="5380" max="5380" width="76.85546875" style="25" bestFit="1" customWidth="1"/>
    <col min="5381" max="5381" width="104.42578125" style="25" customWidth="1"/>
    <col min="5382" max="5382" width="7.5703125" style="25" customWidth="1"/>
    <col min="5383" max="5383" width="9.7109375" style="25" customWidth="1"/>
    <col min="5384" max="5384" width="15.5703125" style="25" customWidth="1"/>
    <col min="5385" max="5385" width="12.42578125" style="25" customWidth="1"/>
    <col min="5386" max="5386" width="9.42578125" style="25" customWidth="1"/>
    <col min="5387" max="5387" width="13.7109375" style="25" customWidth="1"/>
    <col min="5388" max="5388" width="15.7109375" style="25" customWidth="1"/>
    <col min="5389" max="5389" width="8.28515625" style="25" customWidth="1"/>
    <col min="5390" max="5390" width="9.140625" style="25"/>
    <col min="5391" max="5391" width="15.42578125" style="25" bestFit="1" customWidth="1"/>
    <col min="5392" max="5392" width="9.140625" style="25"/>
    <col min="5393" max="5393" width="12.85546875" style="25" customWidth="1"/>
    <col min="5394" max="5394" width="14.42578125" style="25" bestFit="1" customWidth="1"/>
    <col min="5395" max="5632" width="9.140625" style="25"/>
    <col min="5633" max="5633" width="31.140625" style="25" bestFit="1" customWidth="1"/>
    <col min="5634" max="5634" width="32.7109375" style="25" customWidth="1"/>
    <col min="5635" max="5635" width="0" style="25" hidden="1" customWidth="1"/>
    <col min="5636" max="5636" width="76.85546875" style="25" bestFit="1" customWidth="1"/>
    <col min="5637" max="5637" width="104.42578125" style="25" customWidth="1"/>
    <col min="5638" max="5638" width="7.5703125" style="25" customWidth="1"/>
    <col min="5639" max="5639" width="9.7109375" style="25" customWidth="1"/>
    <col min="5640" max="5640" width="15.5703125" style="25" customWidth="1"/>
    <col min="5641" max="5641" width="12.42578125" style="25" customWidth="1"/>
    <col min="5642" max="5642" width="9.42578125" style="25" customWidth="1"/>
    <col min="5643" max="5643" width="13.7109375" style="25" customWidth="1"/>
    <col min="5644" max="5644" width="15.7109375" style="25" customWidth="1"/>
    <col min="5645" max="5645" width="8.28515625" style="25" customWidth="1"/>
    <col min="5646" max="5646" width="9.140625" style="25"/>
    <col min="5647" max="5647" width="15.42578125" style="25" bestFit="1" customWidth="1"/>
    <col min="5648" max="5648" width="9.140625" style="25"/>
    <col min="5649" max="5649" width="12.85546875" style="25" customWidth="1"/>
    <col min="5650" max="5650" width="14.42578125" style="25" bestFit="1" customWidth="1"/>
    <col min="5651" max="5888" width="9.140625" style="25"/>
    <col min="5889" max="5889" width="31.140625" style="25" bestFit="1" customWidth="1"/>
    <col min="5890" max="5890" width="32.7109375" style="25" customWidth="1"/>
    <col min="5891" max="5891" width="0" style="25" hidden="1" customWidth="1"/>
    <col min="5892" max="5892" width="76.85546875" style="25" bestFit="1" customWidth="1"/>
    <col min="5893" max="5893" width="104.42578125" style="25" customWidth="1"/>
    <col min="5894" max="5894" width="7.5703125" style="25" customWidth="1"/>
    <col min="5895" max="5895" width="9.7109375" style="25" customWidth="1"/>
    <col min="5896" max="5896" width="15.5703125" style="25" customWidth="1"/>
    <col min="5897" max="5897" width="12.42578125" style="25" customWidth="1"/>
    <col min="5898" max="5898" width="9.42578125" style="25" customWidth="1"/>
    <col min="5899" max="5899" width="13.7109375" style="25" customWidth="1"/>
    <col min="5900" max="5900" width="15.7109375" style="25" customWidth="1"/>
    <col min="5901" max="5901" width="8.28515625" style="25" customWidth="1"/>
    <col min="5902" max="5902" width="9.140625" style="25"/>
    <col min="5903" max="5903" width="15.42578125" style="25" bestFit="1" customWidth="1"/>
    <col min="5904" max="5904" width="9.140625" style="25"/>
    <col min="5905" max="5905" width="12.85546875" style="25" customWidth="1"/>
    <col min="5906" max="5906" width="14.42578125" style="25" bestFit="1" customWidth="1"/>
    <col min="5907" max="6144" width="9.140625" style="25"/>
    <col min="6145" max="6145" width="31.140625" style="25" bestFit="1" customWidth="1"/>
    <col min="6146" max="6146" width="32.7109375" style="25" customWidth="1"/>
    <col min="6147" max="6147" width="0" style="25" hidden="1" customWidth="1"/>
    <col min="6148" max="6148" width="76.85546875" style="25" bestFit="1" customWidth="1"/>
    <col min="6149" max="6149" width="104.42578125" style="25" customWidth="1"/>
    <col min="6150" max="6150" width="7.5703125" style="25" customWidth="1"/>
    <col min="6151" max="6151" width="9.7109375" style="25" customWidth="1"/>
    <col min="6152" max="6152" width="15.5703125" style="25" customWidth="1"/>
    <col min="6153" max="6153" width="12.42578125" style="25" customWidth="1"/>
    <col min="6154" max="6154" width="9.42578125" style="25" customWidth="1"/>
    <col min="6155" max="6155" width="13.7109375" style="25" customWidth="1"/>
    <col min="6156" max="6156" width="15.7109375" style="25" customWidth="1"/>
    <col min="6157" max="6157" width="8.28515625" style="25" customWidth="1"/>
    <col min="6158" max="6158" width="9.140625" style="25"/>
    <col min="6159" max="6159" width="15.42578125" style="25" bestFit="1" customWidth="1"/>
    <col min="6160" max="6160" width="9.140625" style="25"/>
    <col min="6161" max="6161" width="12.85546875" style="25" customWidth="1"/>
    <col min="6162" max="6162" width="14.42578125" style="25" bestFit="1" customWidth="1"/>
    <col min="6163" max="6400" width="9.140625" style="25"/>
    <col min="6401" max="6401" width="31.140625" style="25" bestFit="1" customWidth="1"/>
    <col min="6402" max="6402" width="32.7109375" style="25" customWidth="1"/>
    <col min="6403" max="6403" width="0" style="25" hidden="1" customWidth="1"/>
    <col min="6404" max="6404" width="76.85546875" style="25" bestFit="1" customWidth="1"/>
    <col min="6405" max="6405" width="104.42578125" style="25" customWidth="1"/>
    <col min="6406" max="6406" width="7.5703125" style="25" customWidth="1"/>
    <col min="6407" max="6407" width="9.7109375" style="25" customWidth="1"/>
    <col min="6408" max="6408" width="15.5703125" style="25" customWidth="1"/>
    <col min="6409" max="6409" width="12.42578125" style="25" customWidth="1"/>
    <col min="6410" max="6410" width="9.42578125" style="25" customWidth="1"/>
    <col min="6411" max="6411" width="13.7109375" style="25" customWidth="1"/>
    <col min="6412" max="6412" width="15.7109375" style="25" customWidth="1"/>
    <col min="6413" max="6413" width="8.28515625" style="25" customWidth="1"/>
    <col min="6414" max="6414" width="9.140625" style="25"/>
    <col min="6415" max="6415" width="15.42578125" style="25" bestFit="1" customWidth="1"/>
    <col min="6416" max="6416" width="9.140625" style="25"/>
    <col min="6417" max="6417" width="12.85546875" style="25" customWidth="1"/>
    <col min="6418" max="6418" width="14.42578125" style="25" bestFit="1" customWidth="1"/>
    <col min="6419" max="6656" width="9.140625" style="25"/>
    <col min="6657" max="6657" width="31.140625" style="25" bestFit="1" customWidth="1"/>
    <col min="6658" max="6658" width="32.7109375" style="25" customWidth="1"/>
    <col min="6659" max="6659" width="0" style="25" hidden="1" customWidth="1"/>
    <col min="6660" max="6660" width="76.85546875" style="25" bestFit="1" customWidth="1"/>
    <col min="6661" max="6661" width="104.42578125" style="25" customWidth="1"/>
    <col min="6662" max="6662" width="7.5703125" style="25" customWidth="1"/>
    <col min="6663" max="6663" width="9.7109375" style="25" customWidth="1"/>
    <col min="6664" max="6664" width="15.5703125" style="25" customWidth="1"/>
    <col min="6665" max="6665" width="12.42578125" style="25" customWidth="1"/>
    <col min="6666" max="6666" width="9.42578125" style="25" customWidth="1"/>
    <col min="6667" max="6667" width="13.7109375" style="25" customWidth="1"/>
    <col min="6668" max="6668" width="15.7109375" style="25" customWidth="1"/>
    <col min="6669" max="6669" width="8.28515625" style="25" customWidth="1"/>
    <col min="6670" max="6670" width="9.140625" style="25"/>
    <col min="6671" max="6671" width="15.42578125" style="25" bestFit="1" customWidth="1"/>
    <col min="6672" max="6672" width="9.140625" style="25"/>
    <col min="6673" max="6673" width="12.85546875" style="25" customWidth="1"/>
    <col min="6674" max="6674" width="14.42578125" style="25" bestFit="1" customWidth="1"/>
    <col min="6675" max="6912" width="9.140625" style="25"/>
    <col min="6913" max="6913" width="31.140625" style="25" bestFit="1" customWidth="1"/>
    <col min="6914" max="6914" width="32.7109375" style="25" customWidth="1"/>
    <col min="6915" max="6915" width="0" style="25" hidden="1" customWidth="1"/>
    <col min="6916" max="6916" width="76.85546875" style="25" bestFit="1" customWidth="1"/>
    <col min="6917" max="6917" width="104.42578125" style="25" customWidth="1"/>
    <col min="6918" max="6918" width="7.5703125" style="25" customWidth="1"/>
    <col min="6919" max="6919" width="9.7109375" style="25" customWidth="1"/>
    <col min="6920" max="6920" width="15.5703125" style="25" customWidth="1"/>
    <col min="6921" max="6921" width="12.42578125" style="25" customWidth="1"/>
    <col min="6922" max="6922" width="9.42578125" style="25" customWidth="1"/>
    <col min="6923" max="6923" width="13.7109375" style="25" customWidth="1"/>
    <col min="6924" max="6924" width="15.7109375" style="25" customWidth="1"/>
    <col min="6925" max="6925" width="8.28515625" style="25" customWidth="1"/>
    <col min="6926" max="6926" width="9.140625" style="25"/>
    <col min="6927" max="6927" width="15.42578125" style="25" bestFit="1" customWidth="1"/>
    <col min="6928" max="6928" width="9.140625" style="25"/>
    <col min="6929" max="6929" width="12.85546875" style="25" customWidth="1"/>
    <col min="6930" max="6930" width="14.42578125" style="25" bestFit="1" customWidth="1"/>
    <col min="6931" max="7168" width="9.140625" style="25"/>
    <col min="7169" max="7169" width="31.140625" style="25" bestFit="1" customWidth="1"/>
    <col min="7170" max="7170" width="32.7109375" style="25" customWidth="1"/>
    <col min="7171" max="7171" width="0" style="25" hidden="1" customWidth="1"/>
    <col min="7172" max="7172" width="76.85546875" style="25" bestFit="1" customWidth="1"/>
    <col min="7173" max="7173" width="104.42578125" style="25" customWidth="1"/>
    <col min="7174" max="7174" width="7.5703125" style="25" customWidth="1"/>
    <col min="7175" max="7175" width="9.7109375" style="25" customWidth="1"/>
    <col min="7176" max="7176" width="15.5703125" style="25" customWidth="1"/>
    <col min="7177" max="7177" width="12.42578125" style="25" customWidth="1"/>
    <col min="7178" max="7178" width="9.42578125" style="25" customWidth="1"/>
    <col min="7179" max="7179" width="13.7109375" style="25" customWidth="1"/>
    <col min="7180" max="7180" width="15.7109375" style="25" customWidth="1"/>
    <col min="7181" max="7181" width="8.28515625" style="25" customWidth="1"/>
    <col min="7182" max="7182" width="9.140625" style="25"/>
    <col min="7183" max="7183" width="15.42578125" style="25" bestFit="1" customWidth="1"/>
    <col min="7184" max="7184" width="9.140625" style="25"/>
    <col min="7185" max="7185" width="12.85546875" style="25" customWidth="1"/>
    <col min="7186" max="7186" width="14.42578125" style="25" bestFit="1" customWidth="1"/>
    <col min="7187" max="7424" width="9.140625" style="25"/>
    <col min="7425" max="7425" width="31.140625" style="25" bestFit="1" customWidth="1"/>
    <col min="7426" max="7426" width="32.7109375" style="25" customWidth="1"/>
    <col min="7427" max="7427" width="0" style="25" hidden="1" customWidth="1"/>
    <col min="7428" max="7428" width="76.85546875" style="25" bestFit="1" customWidth="1"/>
    <col min="7429" max="7429" width="104.42578125" style="25" customWidth="1"/>
    <col min="7430" max="7430" width="7.5703125" style="25" customWidth="1"/>
    <col min="7431" max="7431" width="9.7109375" style="25" customWidth="1"/>
    <col min="7432" max="7432" width="15.5703125" style="25" customWidth="1"/>
    <col min="7433" max="7433" width="12.42578125" style="25" customWidth="1"/>
    <col min="7434" max="7434" width="9.42578125" style="25" customWidth="1"/>
    <col min="7435" max="7435" width="13.7109375" style="25" customWidth="1"/>
    <col min="7436" max="7436" width="15.7109375" style="25" customWidth="1"/>
    <col min="7437" max="7437" width="8.28515625" style="25" customWidth="1"/>
    <col min="7438" max="7438" width="9.140625" style="25"/>
    <col min="7439" max="7439" width="15.42578125" style="25" bestFit="1" customWidth="1"/>
    <col min="7440" max="7440" width="9.140625" style="25"/>
    <col min="7441" max="7441" width="12.85546875" style="25" customWidth="1"/>
    <col min="7442" max="7442" width="14.42578125" style="25" bestFit="1" customWidth="1"/>
    <col min="7443" max="7680" width="9.140625" style="25"/>
    <col min="7681" max="7681" width="31.140625" style="25" bestFit="1" customWidth="1"/>
    <col min="7682" max="7682" width="32.7109375" style="25" customWidth="1"/>
    <col min="7683" max="7683" width="0" style="25" hidden="1" customWidth="1"/>
    <col min="7684" max="7684" width="76.85546875" style="25" bestFit="1" customWidth="1"/>
    <col min="7685" max="7685" width="104.42578125" style="25" customWidth="1"/>
    <col min="7686" max="7686" width="7.5703125" style="25" customWidth="1"/>
    <col min="7687" max="7687" width="9.7109375" style="25" customWidth="1"/>
    <col min="7688" max="7688" width="15.5703125" style="25" customWidth="1"/>
    <col min="7689" max="7689" width="12.42578125" style="25" customWidth="1"/>
    <col min="7690" max="7690" width="9.42578125" style="25" customWidth="1"/>
    <col min="7691" max="7691" width="13.7109375" style="25" customWidth="1"/>
    <col min="7692" max="7692" width="15.7109375" style="25" customWidth="1"/>
    <col min="7693" max="7693" width="8.28515625" style="25" customWidth="1"/>
    <col min="7694" max="7694" width="9.140625" style="25"/>
    <col min="7695" max="7695" width="15.42578125" style="25" bestFit="1" customWidth="1"/>
    <col min="7696" max="7696" width="9.140625" style="25"/>
    <col min="7697" max="7697" width="12.85546875" style="25" customWidth="1"/>
    <col min="7698" max="7698" width="14.42578125" style="25" bestFit="1" customWidth="1"/>
    <col min="7699" max="7936" width="9.140625" style="25"/>
    <col min="7937" max="7937" width="31.140625" style="25" bestFit="1" customWidth="1"/>
    <col min="7938" max="7938" width="32.7109375" style="25" customWidth="1"/>
    <col min="7939" max="7939" width="0" style="25" hidden="1" customWidth="1"/>
    <col min="7940" max="7940" width="76.85546875" style="25" bestFit="1" customWidth="1"/>
    <col min="7941" max="7941" width="104.42578125" style="25" customWidth="1"/>
    <col min="7942" max="7942" width="7.5703125" style="25" customWidth="1"/>
    <col min="7943" max="7943" width="9.7109375" style="25" customWidth="1"/>
    <col min="7944" max="7944" width="15.5703125" style="25" customWidth="1"/>
    <col min="7945" max="7945" width="12.42578125" style="25" customWidth="1"/>
    <col min="7946" max="7946" width="9.42578125" style="25" customWidth="1"/>
    <col min="7947" max="7947" width="13.7109375" style="25" customWidth="1"/>
    <col min="7948" max="7948" width="15.7109375" style="25" customWidth="1"/>
    <col min="7949" max="7949" width="8.28515625" style="25" customWidth="1"/>
    <col min="7950" max="7950" width="9.140625" style="25"/>
    <col min="7951" max="7951" width="15.42578125" style="25" bestFit="1" customWidth="1"/>
    <col min="7952" max="7952" width="9.140625" style="25"/>
    <col min="7953" max="7953" width="12.85546875" style="25" customWidth="1"/>
    <col min="7954" max="7954" width="14.42578125" style="25" bestFit="1" customWidth="1"/>
    <col min="7955" max="8192" width="9.140625" style="25"/>
    <col min="8193" max="8193" width="31.140625" style="25" bestFit="1" customWidth="1"/>
    <col min="8194" max="8194" width="32.7109375" style="25" customWidth="1"/>
    <col min="8195" max="8195" width="0" style="25" hidden="1" customWidth="1"/>
    <col min="8196" max="8196" width="76.85546875" style="25" bestFit="1" customWidth="1"/>
    <col min="8197" max="8197" width="104.42578125" style="25" customWidth="1"/>
    <col min="8198" max="8198" width="7.5703125" style="25" customWidth="1"/>
    <col min="8199" max="8199" width="9.7109375" style="25" customWidth="1"/>
    <col min="8200" max="8200" width="15.5703125" style="25" customWidth="1"/>
    <col min="8201" max="8201" width="12.42578125" style="25" customWidth="1"/>
    <col min="8202" max="8202" width="9.42578125" style="25" customWidth="1"/>
    <col min="8203" max="8203" width="13.7109375" style="25" customWidth="1"/>
    <col min="8204" max="8204" width="15.7109375" style="25" customWidth="1"/>
    <col min="8205" max="8205" width="8.28515625" style="25" customWidth="1"/>
    <col min="8206" max="8206" width="9.140625" style="25"/>
    <col min="8207" max="8207" width="15.42578125" style="25" bestFit="1" customWidth="1"/>
    <col min="8208" max="8208" width="9.140625" style="25"/>
    <col min="8209" max="8209" width="12.85546875" style="25" customWidth="1"/>
    <col min="8210" max="8210" width="14.42578125" style="25" bestFit="1" customWidth="1"/>
    <col min="8211" max="8448" width="9.140625" style="25"/>
    <col min="8449" max="8449" width="31.140625" style="25" bestFit="1" customWidth="1"/>
    <col min="8450" max="8450" width="32.7109375" style="25" customWidth="1"/>
    <col min="8451" max="8451" width="0" style="25" hidden="1" customWidth="1"/>
    <col min="8452" max="8452" width="76.85546875" style="25" bestFit="1" customWidth="1"/>
    <col min="8453" max="8453" width="104.42578125" style="25" customWidth="1"/>
    <col min="8454" max="8454" width="7.5703125" style="25" customWidth="1"/>
    <col min="8455" max="8455" width="9.7109375" style="25" customWidth="1"/>
    <col min="8456" max="8456" width="15.5703125" style="25" customWidth="1"/>
    <col min="8457" max="8457" width="12.42578125" style="25" customWidth="1"/>
    <col min="8458" max="8458" width="9.42578125" style="25" customWidth="1"/>
    <col min="8459" max="8459" width="13.7109375" style="25" customWidth="1"/>
    <col min="8460" max="8460" width="15.7109375" style="25" customWidth="1"/>
    <col min="8461" max="8461" width="8.28515625" style="25" customWidth="1"/>
    <col min="8462" max="8462" width="9.140625" style="25"/>
    <col min="8463" max="8463" width="15.42578125" style="25" bestFit="1" customWidth="1"/>
    <col min="8464" max="8464" width="9.140625" style="25"/>
    <col min="8465" max="8465" width="12.85546875" style="25" customWidth="1"/>
    <col min="8466" max="8466" width="14.42578125" style="25" bestFit="1" customWidth="1"/>
    <col min="8467" max="8704" width="9.140625" style="25"/>
    <col min="8705" max="8705" width="31.140625" style="25" bestFit="1" customWidth="1"/>
    <col min="8706" max="8706" width="32.7109375" style="25" customWidth="1"/>
    <col min="8707" max="8707" width="0" style="25" hidden="1" customWidth="1"/>
    <col min="8708" max="8708" width="76.85546875" style="25" bestFit="1" customWidth="1"/>
    <col min="8709" max="8709" width="104.42578125" style="25" customWidth="1"/>
    <col min="8710" max="8710" width="7.5703125" style="25" customWidth="1"/>
    <col min="8711" max="8711" width="9.7109375" style="25" customWidth="1"/>
    <col min="8712" max="8712" width="15.5703125" style="25" customWidth="1"/>
    <col min="8713" max="8713" width="12.42578125" style="25" customWidth="1"/>
    <col min="8714" max="8714" width="9.42578125" style="25" customWidth="1"/>
    <col min="8715" max="8715" width="13.7109375" style="25" customWidth="1"/>
    <col min="8716" max="8716" width="15.7109375" style="25" customWidth="1"/>
    <col min="8717" max="8717" width="8.28515625" style="25" customWidth="1"/>
    <col min="8718" max="8718" width="9.140625" style="25"/>
    <col min="8719" max="8719" width="15.42578125" style="25" bestFit="1" customWidth="1"/>
    <col min="8720" max="8720" width="9.140625" style="25"/>
    <col min="8721" max="8721" width="12.85546875" style="25" customWidth="1"/>
    <col min="8722" max="8722" width="14.42578125" style="25" bestFit="1" customWidth="1"/>
    <col min="8723" max="8960" width="9.140625" style="25"/>
    <col min="8961" max="8961" width="31.140625" style="25" bestFit="1" customWidth="1"/>
    <col min="8962" max="8962" width="32.7109375" style="25" customWidth="1"/>
    <col min="8963" max="8963" width="0" style="25" hidden="1" customWidth="1"/>
    <col min="8964" max="8964" width="76.85546875" style="25" bestFit="1" customWidth="1"/>
    <col min="8965" max="8965" width="104.42578125" style="25" customWidth="1"/>
    <col min="8966" max="8966" width="7.5703125" style="25" customWidth="1"/>
    <col min="8967" max="8967" width="9.7109375" style="25" customWidth="1"/>
    <col min="8968" max="8968" width="15.5703125" style="25" customWidth="1"/>
    <col min="8969" max="8969" width="12.42578125" style="25" customWidth="1"/>
    <col min="8970" max="8970" width="9.42578125" style="25" customWidth="1"/>
    <col min="8971" max="8971" width="13.7109375" style="25" customWidth="1"/>
    <col min="8972" max="8972" width="15.7109375" style="25" customWidth="1"/>
    <col min="8973" max="8973" width="8.28515625" style="25" customWidth="1"/>
    <col min="8974" max="8974" width="9.140625" style="25"/>
    <col min="8975" max="8975" width="15.42578125" style="25" bestFit="1" customWidth="1"/>
    <col min="8976" max="8976" width="9.140625" style="25"/>
    <col min="8977" max="8977" width="12.85546875" style="25" customWidth="1"/>
    <col min="8978" max="8978" width="14.42578125" style="25" bestFit="1" customWidth="1"/>
    <col min="8979" max="9216" width="9.140625" style="25"/>
    <col min="9217" max="9217" width="31.140625" style="25" bestFit="1" customWidth="1"/>
    <col min="9218" max="9218" width="32.7109375" style="25" customWidth="1"/>
    <col min="9219" max="9219" width="0" style="25" hidden="1" customWidth="1"/>
    <col min="9220" max="9220" width="76.85546875" style="25" bestFit="1" customWidth="1"/>
    <col min="9221" max="9221" width="104.42578125" style="25" customWidth="1"/>
    <col min="9222" max="9222" width="7.5703125" style="25" customWidth="1"/>
    <col min="9223" max="9223" width="9.7109375" style="25" customWidth="1"/>
    <col min="9224" max="9224" width="15.5703125" style="25" customWidth="1"/>
    <col min="9225" max="9225" width="12.42578125" style="25" customWidth="1"/>
    <col min="9226" max="9226" width="9.42578125" style="25" customWidth="1"/>
    <col min="9227" max="9227" width="13.7109375" style="25" customWidth="1"/>
    <col min="9228" max="9228" width="15.7109375" style="25" customWidth="1"/>
    <col min="9229" max="9229" width="8.28515625" style="25" customWidth="1"/>
    <col min="9230" max="9230" width="9.140625" style="25"/>
    <col min="9231" max="9231" width="15.42578125" style="25" bestFit="1" customWidth="1"/>
    <col min="9232" max="9232" width="9.140625" style="25"/>
    <col min="9233" max="9233" width="12.85546875" style="25" customWidth="1"/>
    <col min="9234" max="9234" width="14.42578125" style="25" bestFit="1" customWidth="1"/>
    <col min="9235" max="9472" width="9.140625" style="25"/>
    <col min="9473" max="9473" width="31.140625" style="25" bestFit="1" customWidth="1"/>
    <col min="9474" max="9474" width="32.7109375" style="25" customWidth="1"/>
    <col min="9475" max="9475" width="0" style="25" hidden="1" customWidth="1"/>
    <col min="9476" max="9476" width="76.85546875" style="25" bestFit="1" customWidth="1"/>
    <col min="9477" max="9477" width="104.42578125" style="25" customWidth="1"/>
    <col min="9478" max="9478" width="7.5703125" style="25" customWidth="1"/>
    <col min="9479" max="9479" width="9.7109375" style="25" customWidth="1"/>
    <col min="9480" max="9480" width="15.5703125" style="25" customWidth="1"/>
    <col min="9481" max="9481" width="12.42578125" style="25" customWidth="1"/>
    <col min="9482" max="9482" width="9.42578125" style="25" customWidth="1"/>
    <col min="9483" max="9483" width="13.7109375" style="25" customWidth="1"/>
    <col min="9484" max="9484" width="15.7109375" style="25" customWidth="1"/>
    <col min="9485" max="9485" width="8.28515625" style="25" customWidth="1"/>
    <col min="9486" max="9486" width="9.140625" style="25"/>
    <col min="9487" max="9487" width="15.42578125" style="25" bestFit="1" customWidth="1"/>
    <col min="9488" max="9488" width="9.140625" style="25"/>
    <col min="9489" max="9489" width="12.85546875" style="25" customWidth="1"/>
    <col min="9490" max="9490" width="14.42578125" style="25" bestFit="1" customWidth="1"/>
    <col min="9491" max="9728" width="9.140625" style="25"/>
    <col min="9729" max="9729" width="31.140625" style="25" bestFit="1" customWidth="1"/>
    <col min="9730" max="9730" width="32.7109375" style="25" customWidth="1"/>
    <col min="9731" max="9731" width="0" style="25" hidden="1" customWidth="1"/>
    <col min="9732" max="9732" width="76.85546875" style="25" bestFit="1" customWidth="1"/>
    <col min="9733" max="9733" width="104.42578125" style="25" customWidth="1"/>
    <col min="9734" max="9734" width="7.5703125" style="25" customWidth="1"/>
    <col min="9735" max="9735" width="9.7109375" style="25" customWidth="1"/>
    <col min="9736" max="9736" width="15.5703125" style="25" customWidth="1"/>
    <col min="9737" max="9737" width="12.42578125" style="25" customWidth="1"/>
    <col min="9738" max="9738" width="9.42578125" style="25" customWidth="1"/>
    <col min="9739" max="9739" width="13.7109375" style="25" customWidth="1"/>
    <col min="9740" max="9740" width="15.7109375" style="25" customWidth="1"/>
    <col min="9741" max="9741" width="8.28515625" style="25" customWidth="1"/>
    <col min="9742" max="9742" width="9.140625" style="25"/>
    <col min="9743" max="9743" width="15.42578125" style="25" bestFit="1" customWidth="1"/>
    <col min="9744" max="9744" width="9.140625" style="25"/>
    <col min="9745" max="9745" width="12.85546875" style="25" customWidth="1"/>
    <col min="9746" max="9746" width="14.42578125" style="25" bestFit="1" customWidth="1"/>
    <col min="9747" max="9984" width="9.140625" style="25"/>
    <col min="9985" max="9985" width="31.140625" style="25" bestFit="1" customWidth="1"/>
    <col min="9986" max="9986" width="32.7109375" style="25" customWidth="1"/>
    <col min="9987" max="9987" width="0" style="25" hidden="1" customWidth="1"/>
    <col min="9988" max="9988" width="76.85546875" style="25" bestFit="1" customWidth="1"/>
    <col min="9989" max="9989" width="104.42578125" style="25" customWidth="1"/>
    <col min="9990" max="9990" width="7.5703125" style="25" customWidth="1"/>
    <col min="9991" max="9991" width="9.7109375" style="25" customWidth="1"/>
    <col min="9992" max="9992" width="15.5703125" style="25" customWidth="1"/>
    <col min="9993" max="9993" width="12.42578125" style="25" customWidth="1"/>
    <col min="9994" max="9994" width="9.42578125" style="25" customWidth="1"/>
    <col min="9995" max="9995" width="13.7109375" style="25" customWidth="1"/>
    <col min="9996" max="9996" width="15.7109375" style="25" customWidth="1"/>
    <col min="9997" max="9997" width="8.28515625" style="25" customWidth="1"/>
    <col min="9998" max="9998" width="9.140625" style="25"/>
    <col min="9999" max="9999" width="15.42578125" style="25" bestFit="1" customWidth="1"/>
    <col min="10000" max="10000" width="9.140625" style="25"/>
    <col min="10001" max="10001" width="12.85546875" style="25" customWidth="1"/>
    <col min="10002" max="10002" width="14.42578125" style="25" bestFit="1" customWidth="1"/>
    <col min="10003" max="10240" width="9.140625" style="25"/>
    <col min="10241" max="10241" width="31.140625" style="25" bestFit="1" customWidth="1"/>
    <col min="10242" max="10242" width="32.7109375" style="25" customWidth="1"/>
    <col min="10243" max="10243" width="0" style="25" hidden="1" customWidth="1"/>
    <col min="10244" max="10244" width="76.85546875" style="25" bestFit="1" customWidth="1"/>
    <col min="10245" max="10245" width="104.42578125" style="25" customWidth="1"/>
    <col min="10246" max="10246" width="7.5703125" style="25" customWidth="1"/>
    <col min="10247" max="10247" width="9.7109375" style="25" customWidth="1"/>
    <col min="10248" max="10248" width="15.5703125" style="25" customWidth="1"/>
    <col min="10249" max="10249" width="12.42578125" style="25" customWidth="1"/>
    <col min="10250" max="10250" width="9.42578125" style="25" customWidth="1"/>
    <col min="10251" max="10251" width="13.7109375" style="25" customWidth="1"/>
    <col min="10252" max="10252" width="15.7109375" style="25" customWidth="1"/>
    <col min="10253" max="10253" width="8.28515625" style="25" customWidth="1"/>
    <col min="10254" max="10254" width="9.140625" style="25"/>
    <col min="10255" max="10255" width="15.42578125" style="25" bestFit="1" customWidth="1"/>
    <col min="10256" max="10256" width="9.140625" style="25"/>
    <col min="10257" max="10257" width="12.85546875" style="25" customWidth="1"/>
    <col min="10258" max="10258" width="14.42578125" style="25" bestFit="1" customWidth="1"/>
    <col min="10259" max="10496" width="9.140625" style="25"/>
    <col min="10497" max="10497" width="31.140625" style="25" bestFit="1" customWidth="1"/>
    <col min="10498" max="10498" width="32.7109375" style="25" customWidth="1"/>
    <col min="10499" max="10499" width="0" style="25" hidden="1" customWidth="1"/>
    <col min="10500" max="10500" width="76.85546875" style="25" bestFit="1" customWidth="1"/>
    <col min="10501" max="10501" width="104.42578125" style="25" customWidth="1"/>
    <col min="10502" max="10502" width="7.5703125" style="25" customWidth="1"/>
    <col min="10503" max="10503" width="9.7109375" style="25" customWidth="1"/>
    <col min="10504" max="10504" width="15.5703125" style="25" customWidth="1"/>
    <col min="10505" max="10505" width="12.42578125" style="25" customWidth="1"/>
    <col min="10506" max="10506" width="9.42578125" style="25" customWidth="1"/>
    <col min="10507" max="10507" width="13.7109375" style="25" customWidth="1"/>
    <col min="10508" max="10508" width="15.7109375" style="25" customWidth="1"/>
    <col min="10509" max="10509" width="8.28515625" style="25" customWidth="1"/>
    <col min="10510" max="10510" width="9.140625" style="25"/>
    <col min="10511" max="10511" width="15.42578125" style="25" bestFit="1" customWidth="1"/>
    <col min="10512" max="10512" width="9.140625" style="25"/>
    <col min="10513" max="10513" width="12.85546875" style="25" customWidth="1"/>
    <col min="10514" max="10514" width="14.42578125" style="25" bestFit="1" customWidth="1"/>
    <col min="10515" max="10752" width="9.140625" style="25"/>
    <col min="10753" max="10753" width="31.140625" style="25" bestFit="1" customWidth="1"/>
    <col min="10754" max="10754" width="32.7109375" style="25" customWidth="1"/>
    <col min="10755" max="10755" width="0" style="25" hidden="1" customWidth="1"/>
    <col min="10756" max="10756" width="76.85546875" style="25" bestFit="1" customWidth="1"/>
    <col min="10757" max="10757" width="104.42578125" style="25" customWidth="1"/>
    <col min="10758" max="10758" width="7.5703125" style="25" customWidth="1"/>
    <col min="10759" max="10759" width="9.7109375" style="25" customWidth="1"/>
    <col min="10760" max="10760" width="15.5703125" style="25" customWidth="1"/>
    <col min="10761" max="10761" width="12.42578125" style="25" customWidth="1"/>
    <col min="10762" max="10762" width="9.42578125" style="25" customWidth="1"/>
    <col min="10763" max="10763" width="13.7109375" style="25" customWidth="1"/>
    <col min="10764" max="10764" width="15.7109375" style="25" customWidth="1"/>
    <col min="10765" max="10765" width="8.28515625" style="25" customWidth="1"/>
    <col min="10766" max="10766" width="9.140625" style="25"/>
    <col min="10767" max="10767" width="15.42578125" style="25" bestFit="1" customWidth="1"/>
    <col min="10768" max="10768" width="9.140625" style="25"/>
    <col min="10769" max="10769" width="12.85546875" style="25" customWidth="1"/>
    <col min="10770" max="10770" width="14.42578125" style="25" bestFit="1" customWidth="1"/>
    <col min="10771" max="11008" width="9.140625" style="25"/>
    <col min="11009" max="11009" width="31.140625" style="25" bestFit="1" customWidth="1"/>
    <col min="11010" max="11010" width="32.7109375" style="25" customWidth="1"/>
    <col min="11011" max="11011" width="0" style="25" hidden="1" customWidth="1"/>
    <col min="11012" max="11012" width="76.85546875" style="25" bestFit="1" customWidth="1"/>
    <col min="11013" max="11013" width="104.42578125" style="25" customWidth="1"/>
    <col min="11014" max="11014" width="7.5703125" style="25" customWidth="1"/>
    <col min="11015" max="11015" width="9.7109375" style="25" customWidth="1"/>
    <col min="11016" max="11016" width="15.5703125" style="25" customWidth="1"/>
    <col min="11017" max="11017" width="12.42578125" style="25" customWidth="1"/>
    <col min="11018" max="11018" width="9.42578125" style="25" customWidth="1"/>
    <col min="11019" max="11019" width="13.7109375" style="25" customWidth="1"/>
    <col min="11020" max="11020" width="15.7109375" style="25" customWidth="1"/>
    <col min="11021" max="11021" width="8.28515625" style="25" customWidth="1"/>
    <col min="11022" max="11022" width="9.140625" style="25"/>
    <col min="11023" max="11023" width="15.42578125" style="25" bestFit="1" customWidth="1"/>
    <col min="11024" max="11024" width="9.140625" style="25"/>
    <col min="11025" max="11025" width="12.85546875" style="25" customWidth="1"/>
    <col min="11026" max="11026" width="14.42578125" style="25" bestFit="1" customWidth="1"/>
    <col min="11027" max="11264" width="9.140625" style="25"/>
    <col min="11265" max="11265" width="31.140625" style="25" bestFit="1" customWidth="1"/>
    <col min="11266" max="11266" width="32.7109375" style="25" customWidth="1"/>
    <col min="11267" max="11267" width="0" style="25" hidden="1" customWidth="1"/>
    <col min="11268" max="11268" width="76.85546875" style="25" bestFit="1" customWidth="1"/>
    <col min="11269" max="11269" width="104.42578125" style="25" customWidth="1"/>
    <col min="11270" max="11270" width="7.5703125" style="25" customWidth="1"/>
    <col min="11271" max="11271" width="9.7109375" style="25" customWidth="1"/>
    <col min="11272" max="11272" width="15.5703125" style="25" customWidth="1"/>
    <col min="11273" max="11273" width="12.42578125" style="25" customWidth="1"/>
    <col min="11274" max="11274" width="9.42578125" style="25" customWidth="1"/>
    <col min="11275" max="11275" width="13.7109375" style="25" customWidth="1"/>
    <col min="11276" max="11276" width="15.7109375" style="25" customWidth="1"/>
    <col min="11277" max="11277" width="8.28515625" style="25" customWidth="1"/>
    <col min="11278" max="11278" width="9.140625" style="25"/>
    <col min="11279" max="11279" width="15.42578125" style="25" bestFit="1" customWidth="1"/>
    <col min="11280" max="11280" width="9.140625" style="25"/>
    <col min="11281" max="11281" width="12.85546875" style="25" customWidth="1"/>
    <col min="11282" max="11282" width="14.42578125" style="25" bestFit="1" customWidth="1"/>
    <col min="11283" max="11520" width="9.140625" style="25"/>
    <col min="11521" max="11521" width="31.140625" style="25" bestFit="1" customWidth="1"/>
    <col min="11522" max="11522" width="32.7109375" style="25" customWidth="1"/>
    <col min="11523" max="11523" width="0" style="25" hidden="1" customWidth="1"/>
    <col min="11524" max="11524" width="76.85546875" style="25" bestFit="1" customWidth="1"/>
    <col min="11525" max="11525" width="104.42578125" style="25" customWidth="1"/>
    <col min="11526" max="11526" width="7.5703125" style="25" customWidth="1"/>
    <col min="11527" max="11527" width="9.7109375" style="25" customWidth="1"/>
    <col min="11528" max="11528" width="15.5703125" style="25" customWidth="1"/>
    <col min="11529" max="11529" width="12.42578125" style="25" customWidth="1"/>
    <col min="11530" max="11530" width="9.42578125" style="25" customWidth="1"/>
    <col min="11531" max="11531" width="13.7109375" style="25" customWidth="1"/>
    <col min="11532" max="11532" width="15.7109375" style="25" customWidth="1"/>
    <col min="11533" max="11533" width="8.28515625" style="25" customWidth="1"/>
    <col min="11534" max="11534" width="9.140625" style="25"/>
    <col min="11535" max="11535" width="15.42578125" style="25" bestFit="1" customWidth="1"/>
    <col min="11536" max="11536" width="9.140625" style="25"/>
    <col min="11537" max="11537" width="12.85546875" style="25" customWidth="1"/>
    <col min="11538" max="11538" width="14.42578125" style="25" bestFit="1" customWidth="1"/>
    <col min="11539" max="11776" width="9.140625" style="25"/>
    <col min="11777" max="11777" width="31.140625" style="25" bestFit="1" customWidth="1"/>
    <col min="11778" max="11778" width="32.7109375" style="25" customWidth="1"/>
    <col min="11779" max="11779" width="0" style="25" hidden="1" customWidth="1"/>
    <col min="11780" max="11780" width="76.85546875" style="25" bestFit="1" customWidth="1"/>
    <col min="11781" max="11781" width="104.42578125" style="25" customWidth="1"/>
    <col min="11782" max="11782" width="7.5703125" style="25" customWidth="1"/>
    <col min="11783" max="11783" width="9.7109375" style="25" customWidth="1"/>
    <col min="11784" max="11784" width="15.5703125" style="25" customWidth="1"/>
    <col min="11785" max="11785" width="12.42578125" style="25" customWidth="1"/>
    <col min="11786" max="11786" width="9.42578125" style="25" customWidth="1"/>
    <col min="11787" max="11787" width="13.7109375" style="25" customWidth="1"/>
    <col min="11788" max="11788" width="15.7109375" style="25" customWidth="1"/>
    <col min="11789" max="11789" width="8.28515625" style="25" customWidth="1"/>
    <col min="11790" max="11790" width="9.140625" style="25"/>
    <col min="11791" max="11791" width="15.42578125" style="25" bestFit="1" customWidth="1"/>
    <col min="11792" max="11792" width="9.140625" style="25"/>
    <col min="11793" max="11793" width="12.85546875" style="25" customWidth="1"/>
    <col min="11794" max="11794" width="14.42578125" style="25" bestFit="1" customWidth="1"/>
    <col min="11795" max="12032" width="9.140625" style="25"/>
    <col min="12033" max="12033" width="31.140625" style="25" bestFit="1" customWidth="1"/>
    <col min="12034" max="12034" width="32.7109375" style="25" customWidth="1"/>
    <col min="12035" max="12035" width="0" style="25" hidden="1" customWidth="1"/>
    <col min="12036" max="12036" width="76.85546875" style="25" bestFit="1" customWidth="1"/>
    <col min="12037" max="12037" width="104.42578125" style="25" customWidth="1"/>
    <col min="12038" max="12038" width="7.5703125" style="25" customWidth="1"/>
    <col min="12039" max="12039" width="9.7109375" style="25" customWidth="1"/>
    <col min="12040" max="12040" width="15.5703125" style="25" customWidth="1"/>
    <col min="12041" max="12041" width="12.42578125" style="25" customWidth="1"/>
    <col min="12042" max="12042" width="9.42578125" style="25" customWidth="1"/>
    <col min="12043" max="12043" width="13.7109375" style="25" customWidth="1"/>
    <col min="12044" max="12044" width="15.7109375" style="25" customWidth="1"/>
    <col min="12045" max="12045" width="8.28515625" style="25" customWidth="1"/>
    <col min="12046" max="12046" width="9.140625" style="25"/>
    <col min="12047" max="12047" width="15.42578125" style="25" bestFit="1" customWidth="1"/>
    <col min="12048" max="12048" width="9.140625" style="25"/>
    <col min="12049" max="12049" width="12.85546875" style="25" customWidth="1"/>
    <col min="12050" max="12050" width="14.42578125" style="25" bestFit="1" customWidth="1"/>
    <col min="12051" max="12288" width="9.140625" style="25"/>
    <col min="12289" max="12289" width="31.140625" style="25" bestFit="1" customWidth="1"/>
    <col min="12290" max="12290" width="32.7109375" style="25" customWidth="1"/>
    <col min="12291" max="12291" width="0" style="25" hidden="1" customWidth="1"/>
    <col min="12292" max="12292" width="76.85546875" style="25" bestFit="1" customWidth="1"/>
    <col min="12293" max="12293" width="104.42578125" style="25" customWidth="1"/>
    <col min="12294" max="12294" width="7.5703125" style="25" customWidth="1"/>
    <col min="12295" max="12295" width="9.7109375" style="25" customWidth="1"/>
    <col min="12296" max="12296" width="15.5703125" style="25" customWidth="1"/>
    <col min="12297" max="12297" width="12.42578125" style="25" customWidth="1"/>
    <col min="12298" max="12298" width="9.42578125" style="25" customWidth="1"/>
    <col min="12299" max="12299" width="13.7109375" style="25" customWidth="1"/>
    <col min="12300" max="12300" width="15.7109375" style="25" customWidth="1"/>
    <col min="12301" max="12301" width="8.28515625" style="25" customWidth="1"/>
    <col min="12302" max="12302" width="9.140625" style="25"/>
    <col min="12303" max="12303" width="15.42578125" style="25" bestFit="1" customWidth="1"/>
    <col min="12304" max="12304" width="9.140625" style="25"/>
    <col min="12305" max="12305" width="12.85546875" style="25" customWidth="1"/>
    <col min="12306" max="12306" width="14.42578125" style="25" bestFit="1" customWidth="1"/>
    <col min="12307" max="12544" width="9.140625" style="25"/>
    <col min="12545" max="12545" width="31.140625" style="25" bestFit="1" customWidth="1"/>
    <col min="12546" max="12546" width="32.7109375" style="25" customWidth="1"/>
    <col min="12547" max="12547" width="0" style="25" hidden="1" customWidth="1"/>
    <col min="12548" max="12548" width="76.85546875" style="25" bestFit="1" customWidth="1"/>
    <col min="12549" max="12549" width="104.42578125" style="25" customWidth="1"/>
    <col min="12550" max="12550" width="7.5703125" style="25" customWidth="1"/>
    <col min="12551" max="12551" width="9.7109375" style="25" customWidth="1"/>
    <col min="12552" max="12552" width="15.5703125" style="25" customWidth="1"/>
    <col min="12553" max="12553" width="12.42578125" style="25" customWidth="1"/>
    <col min="12554" max="12554" width="9.42578125" style="25" customWidth="1"/>
    <col min="12555" max="12555" width="13.7109375" style="25" customWidth="1"/>
    <col min="12556" max="12556" width="15.7109375" style="25" customWidth="1"/>
    <col min="12557" max="12557" width="8.28515625" style="25" customWidth="1"/>
    <col min="12558" max="12558" width="9.140625" style="25"/>
    <col min="12559" max="12559" width="15.42578125" style="25" bestFit="1" customWidth="1"/>
    <col min="12560" max="12560" width="9.140625" style="25"/>
    <col min="12561" max="12561" width="12.85546875" style="25" customWidth="1"/>
    <col min="12562" max="12562" width="14.42578125" style="25" bestFit="1" customWidth="1"/>
    <col min="12563" max="12800" width="9.140625" style="25"/>
    <col min="12801" max="12801" width="31.140625" style="25" bestFit="1" customWidth="1"/>
    <col min="12802" max="12802" width="32.7109375" style="25" customWidth="1"/>
    <col min="12803" max="12803" width="0" style="25" hidden="1" customWidth="1"/>
    <col min="12804" max="12804" width="76.85546875" style="25" bestFit="1" customWidth="1"/>
    <col min="12805" max="12805" width="104.42578125" style="25" customWidth="1"/>
    <col min="12806" max="12806" width="7.5703125" style="25" customWidth="1"/>
    <col min="12807" max="12807" width="9.7109375" style="25" customWidth="1"/>
    <col min="12808" max="12808" width="15.5703125" style="25" customWidth="1"/>
    <col min="12809" max="12809" width="12.42578125" style="25" customWidth="1"/>
    <col min="12810" max="12810" width="9.42578125" style="25" customWidth="1"/>
    <col min="12811" max="12811" width="13.7109375" style="25" customWidth="1"/>
    <col min="12812" max="12812" width="15.7109375" style="25" customWidth="1"/>
    <col min="12813" max="12813" width="8.28515625" style="25" customWidth="1"/>
    <col min="12814" max="12814" width="9.140625" style="25"/>
    <col min="12815" max="12815" width="15.42578125" style="25" bestFit="1" customWidth="1"/>
    <col min="12816" max="12816" width="9.140625" style="25"/>
    <col min="12817" max="12817" width="12.85546875" style="25" customWidth="1"/>
    <col min="12818" max="12818" width="14.42578125" style="25" bestFit="1" customWidth="1"/>
    <col min="12819" max="13056" width="9.140625" style="25"/>
    <col min="13057" max="13057" width="31.140625" style="25" bestFit="1" customWidth="1"/>
    <col min="13058" max="13058" width="32.7109375" style="25" customWidth="1"/>
    <col min="13059" max="13059" width="0" style="25" hidden="1" customWidth="1"/>
    <col min="13060" max="13060" width="76.85546875" style="25" bestFit="1" customWidth="1"/>
    <col min="13061" max="13061" width="104.42578125" style="25" customWidth="1"/>
    <col min="13062" max="13062" width="7.5703125" style="25" customWidth="1"/>
    <col min="13063" max="13063" width="9.7109375" style="25" customWidth="1"/>
    <col min="13064" max="13064" width="15.5703125" style="25" customWidth="1"/>
    <col min="13065" max="13065" width="12.42578125" style="25" customWidth="1"/>
    <col min="13066" max="13066" width="9.42578125" style="25" customWidth="1"/>
    <col min="13067" max="13067" width="13.7109375" style="25" customWidth="1"/>
    <col min="13068" max="13068" width="15.7109375" style="25" customWidth="1"/>
    <col min="13069" max="13069" width="8.28515625" style="25" customWidth="1"/>
    <col min="13070" max="13070" width="9.140625" style="25"/>
    <col min="13071" max="13071" width="15.42578125" style="25" bestFit="1" customWidth="1"/>
    <col min="13072" max="13072" width="9.140625" style="25"/>
    <col min="13073" max="13073" width="12.85546875" style="25" customWidth="1"/>
    <col min="13074" max="13074" width="14.42578125" style="25" bestFit="1" customWidth="1"/>
    <col min="13075" max="13312" width="9.140625" style="25"/>
    <col min="13313" max="13313" width="31.140625" style="25" bestFit="1" customWidth="1"/>
    <col min="13314" max="13314" width="32.7109375" style="25" customWidth="1"/>
    <col min="13315" max="13315" width="0" style="25" hidden="1" customWidth="1"/>
    <col min="13316" max="13316" width="76.85546875" style="25" bestFit="1" customWidth="1"/>
    <col min="13317" max="13317" width="104.42578125" style="25" customWidth="1"/>
    <col min="13318" max="13318" width="7.5703125" style="25" customWidth="1"/>
    <col min="13319" max="13319" width="9.7109375" style="25" customWidth="1"/>
    <col min="13320" max="13320" width="15.5703125" style="25" customWidth="1"/>
    <col min="13321" max="13321" width="12.42578125" style="25" customWidth="1"/>
    <col min="13322" max="13322" width="9.42578125" style="25" customWidth="1"/>
    <col min="13323" max="13323" width="13.7109375" style="25" customWidth="1"/>
    <col min="13324" max="13324" width="15.7109375" style="25" customWidth="1"/>
    <col min="13325" max="13325" width="8.28515625" style="25" customWidth="1"/>
    <col min="13326" max="13326" width="9.140625" style="25"/>
    <col min="13327" max="13327" width="15.42578125" style="25" bestFit="1" customWidth="1"/>
    <col min="13328" max="13328" width="9.140625" style="25"/>
    <col min="13329" max="13329" width="12.85546875" style="25" customWidth="1"/>
    <col min="13330" max="13330" width="14.42578125" style="25" bestFit="1" customWidth="1"/>
    <col min="13331" max="13568" width="9.140625" style="25"/>
    <col min="13569" max="13569" width="31.140625" style="25" bestFit="1" customWidth="1"/>
    <col min="13570" max="13570" width="32.7109375" style="25" customWidth="1"/>
    <col min="13571" max="13571" width="0" style="25" hidden="1" customWidth="1"/>
    <col min="13572" max="13572" width="76.85546875" style="25" bestFit="1" customWidth="1"/>
    <col min="13573" max="13573" width="104.42578125" style="25" customWidth="1"/>
    <col min="13574" max="13574" width="7.5703125" style="25" customWidth="1"/>
    <col min="13575" max="13575" width="9.7109375" style="25" customWidth="1"/>
    <col min="13576" max="13576" width="15.5703125" style="25" customWidth="1"/>
    <col min="13577" max="13577" width="12.42578125" style="25" customWidth="1"/>
    <col min="13578" max="13578" width="9.42578125" style="25" customWidth="1"/>
    <col min="13579" max="13579" width="13.7109375" style="25" customWidth="1"/>
    <col min="13580" max="13580" width="15.7109375" style="25" customWidth="1"/>
    <col min="13581" max="13581" width="8.28515625" style="25" customWidth="1"/>
    <col min="13582" max="13582" width="9.140625" style="25"/>
    <col min="13583" max="13583" width="15.42578125" style="25" bestFit="1" customWidth="1"/>
    <col min="13584" max="13584" width="9.140625" style="25"/>
    <col min="13585" max="13585" width="12.85546875" style="25" customWidth="1"/>
    <col min="13586" max="13586" width="14.42578125" style="25" bestFit="1" customWidth="1"/>
    <col min="13587" max="13824" width="9.140625" style="25"/>
    <col min="13825" max="13825" width="31.140625" style="25" bestFit="1" customWidth="1"/>
    <col min="13826" max="13826" width="32.7109375" style="25" customWidth="1"/>
    <col min="13827" max="13827" width="0" style="25" hidden="1" customWidth="1"/>
    <col min="13828" max="13828" width="76.85546875" style="25" bestFit="1" customWidth="1"/>
    <col min="13829" max="13829" width="104.42578125" style="25" customWidth="1"/>
    <col min="13830" max="13830" width="7.5703125" style="25" customWidth="1"/>
    <col min="13831" max="13831" width="9.7109375" style="25" customWidth="1"/>
    <col min="13832" max="13832" width="15.5703125" style="25" customWidth="1"/>
    <col min="13833" max="13833" width="12.42578125" style="25" customWidth="1"/>
    <col min="13834" max="13834" width="9.42578125" style="25" customWidth="1"/>
    <col min="13835" max="13835" width="13.7109375" style="25" customWidth="1"/>
    <col min="13836" max="13836" width="15.7109375" style="25" customWidth="1"/>
    <col min="13837" max="13837" width="8.28515625" style="25" customWidth="1"/>
    <col min="13838" max="13838" width="9.140625" style="25"/>
    <col min="13839" max="13839" width="15.42578125" style="25" bestFit="1" customWidth="1"/>
    <col min="13840" max="13840" width="9.140625" style="25"/>
    <col min="13841" max="13841" width="12.85546875" style="25" customWidth="1"/>
    <col min="13842" max="13842" width="14.42578125" style="25" bestFit="1" customWidth="1"/>
    <col min="13843" max="14080" width="9.140625" style="25"/>
    <col min="14081" max="14081" width="31.140625" style="25" bestFit="1" customWidth="1"/>
    <col min="14082" max="14082" width="32.7109375" style="25" customWidth="1"/>
    <col min="14083" max="14083" width="0" style="25" hidden="1" customWidth="1"/>
    <col min="14084" max="14084" width="76.85546875" style="25" bestFit="1" customWidth="1"/>
    <col min="14085" max="14085" width="104.42578125" style="25" customWidth="1"/>
    <col min="14086" max="14086" width="7.5703125" style="25" customWidth="1"/>
    <col min="14087" max="14087" width="9.7109375" style="25" customWidth="1"/>
    <col min="14088" max="14088" width="15.5703125" style="25" customWidth="1"/>
    <col min="14089" max="14089" width="12.42578125" style="25" customWidth="1"/>
    <col min="14090" max="14090" width="9.42578125" style="25" customWidth="1"/>
    <col min="14091" max="14091" width="13.7109375" style="25" customWidth="1"/>
    <col min="14092" max="14092" width="15.7109375" style="25" customWidth="1"/>
    <col min="14093" max="14093" width="8.28515625" style="25" customWidth="1"/>
    <col min="14094" max="14094" width="9.140625" style="25"/>
    <col min="14095" max="14095" width="15.42578125" style="25" bestFit="1" customWidth="1"/>
    <col min="14096" max="14096" width="9.140625" style="25"/>
    <col min="14097" max="14097" width="12.85546875" style="25" customWidth="1"/>
    <col min="14098" max="14098" width="14.42578125" style="25" bestFit="1" customWidth="1"/>
    <col min="14099" max="14336" width="9.140625" style="25"/>
    <col min="14337" max="14337" width="31.140625" style="25" bestFit="1" customWidth="1"/>
    <col min="14338" max="14338" width="32.7109375" style="25" customWidth="1"/>
    <col min="14339" max="14339" width="0" style="25" hidden="1" customWidth="1"/>
    <col min="14340" max="14340" width="76.85546875" style="25" bestFit="1" customWidth="1"/>
    <col min="14341" max="14341" width="104.42578125" style="25" customWidth="1"/>
    <col min="14342" max="14342" width="7.5703125" style="25" customWidth="1"/>
    <col min="14343" max="14343" width="9.7109375" style="25" customWidth="1"/>
    <col min="14344" max="14344" width="15.5703125" style="25" customWidth="1"/>
    <col min="14345" max="14345" width="12.42578125" style="25" customWidth="1"/>
    <col min="14346" max="14346" width="9.42578125" style="25" customWidth="1"/>
    <col min="14347" max="14347" width="13.7109375" style="25" customWidth="1"/>
    <col min="14348" max="14348" width="15.7109375" style="25" customWidth="1"/>
    <col min="14349" max="14349" width="8.28515625" style="25" customWidth="1"/>
    <col min="14350" max="14350" width="9.140625" style="25"/>
    <col min="14351" max="14351" width="15.42578125" style="25" bestFit="1" customWidth="1"/>
    <col min="14352" max="14352" width="9.140625" style="25"/>
    <col min="14353" max="14353" width="12.85546875" style="25" customWidth="1"/>
    <col min="14354" max="14354" width="14.42578125" style="25" bestFit="1" customWidth="1"/>
    <col min="14355" max="14592" width="9.140625" style="25"/>
    <col min="14593" max="14593" width="31.140625" style="25" bestFit="1" customWidth="1"/>
    <col min="14594" max="14594" width="32.7109375" style="25" customWidth="1"/>
    <col min="14595" max="14595" width="0" style="25" hidden="1" customWidth="1"/>
    <col min="14596" max="14596" width="76.85546875" style="25" bestFit="1" customWidth="1"/>
    <col min="14597" max="14597" width="104.42578125" style="25" customWidth="1"/>
    <col min="14598" max="14598" width="7.5703125" style="25" customWidth="1"/>
    <col min="14599" max="14599" width="9.7109375" style="25" customWidth="1"/>
    <col min="14600" max="14600" width="15.5703125" style="25" customWidth="1"/>
    <col min="14601" max="14601" width="12.42578125" style="25" customWidth="1"/>
    <col min="14602" max="14602" width="9.42578125" style="25" customWidth="1"/>
    <col min="14603" max="14603" width="13.7109375" style="25" customWidth="1"/>
    <col min="14604" max="14604" width="15.7109375" style="25" customWidth="1"/>
    <col min="14605" max="14605" width="8.28515625" style="25" customWidth="1"/>
    <col min="14606" max="14606" width="9.140625" style="25"/>
    <col min="14607" max="14607" width="15.42578125" style="25" bestFit="1" customWidth="1"/>
    <col min="14608" max="14608" width="9.140625" style="25"/>
    <col min="14609" max="14609" width="12.85546875" style="25" customWidth="1"/>
    <col min="14610" max="14610" width="14.42578125" style="25" bestFit="1" customWidth="1"/>
    <col min="14611" max="14848" width="9.140625" style="25"/>
    <col min="14849" max="14849" width="31.140625" style="25" bestFit="1" customWidth="1"/>
    <col min="14850" max="14850" width="32.7109375" style="25" customWidth="1"/>
    <col min="14851" max="14851" width="0" style="25" hidden="1" customWidth="1"/>
    <col min="14852" max="14852" width="76.85546875" style="25" bestFit="1" customWidth="1"/>
    <col min="14853" max="14853" width="104.42578125" style="25" customWidth="1"/>
    <col min="14854" max="14854" width="7.5703125" style="25" customWidth="1"/>
    <col min="14855" max="14855" width="9.7109375" style="25" customWidth="1"/>
    <col min="14856" max="14856" width="15.5703125" style="25" customWidth="1"/>
    <col min="14857" max="14857" width="12.42578125" style="25" customWidth="1"/>
    <col min="14858" max="14858" width="9.42578125" style="25" customWidth="1"/>
    <col min="14859" max="14859" width="13.7109375" style="25" customWidth="1"/>
    <col min="14860" max="14860" width="15.7109375" style="25" customWidth="1"/>
    <col min="14861" max="14861" width="8.28515625" style="25" customWidth="1"/>
    <col min="14862" max="14862" width="9.140625" style="25"/>
    <col min="14863" max="14863" width="15.42578125" style="25" bestFit="1" customWidth="1"/>
    <col min="14864" max="14864" width="9.140625" style="25"/>
    <col min="14865" max="14865" width="12.85546875" style="25" customWidth="1"/>
    <col min="14866" max="14866" width="14.42578125" style="25" bestFit="1" customWidth="1"/>
    <col min="14867" max="15104" width="9.140625" style="25"/>
    <col min="15105" max="15105" width="31.140625" style="25" bestFit="1" customWidth="1"/>
    <col min="15106" max="15106" width="32.7109375" style="25" customWidth="1"/>
    <col min="15107" max="15107" width="0" style="25" hidden="1" customWidth="1"/>
    <col min="15108" max="15108" width="76.85546875" style="25" bestFit="1" customWidth="1"/>
    <col min="15109" max="15109" width="104.42578125" style="25" customWidth="1"/>
    <col min="15110" max="15110" width="7.5703125" style="25" customWidth="1"/>
    <col min="15111" max="15111" width="9.7109375" style="25" customWidth="1"/>
    <col min="15112" max="15112" width="15.5703125" style="25" customWidth="1"/>
    <col min="15113" max="15113" width="12.42578125" style="25" customWidth="1"/>
    <col min="15114" max="15114" width="9.42578125" style="25" customWidth="1"/>
    <col min="15115" max="15115" width="13.7109375" style="25" customWidth="1"/>
    <col min="15116" max="15116" width="15.7109375" style="25" customWidth="1"/>
    <col min="15117" max="15117" width="8.28515625" style="25" customWidth="1"/>
    <col min="15118" max="15118" width="9.140625" style="25"/>
    <col min="15119" max="15119" width="15.42578125" style="25" bestFit="1" customWidth="1"/>
    <col min="15120" max="15120" width="9.140625" style="25"/>
    <col min="15121" max="15121" width="12.85546875" style="25" customWidth="1"/>
    <col min="15122" max="15122" width="14.42578125" style="25" bestFit="1" customWidth="1"/>
    <col min="15123" max="15360" width="9.140625" style="25"/>
    <col min="15361" max="15361" width="31.140625" style="25" bestFit="1" customWidth="1"/>
    <col min="15362" max="15362" width="32.7109375" style="25" customWidth="1"/>
    <col min="15363" max="15363" width="0" style="25" hidden="1" customWidth="1"/>
    <col min="15364" max="15364" width="76.85546875" style="25" bestFit="1" customWidth="1"/>
    <col min="15365" max="15365" width="104.42578125" style="25" customWidth="1"/>
    <col min="15366" max="15366" width="7.5703125" style="25" customWidth="1"/>
    <col min="15367" max="15367" width="9.7109375" style="25" customWidth="1"/>
    <col min="15368" max="15368" width="15.5703125" style="25" customWidth="1"/>
    <col min="15369" max="15369" width="12.42578125" style="25" customWidth="1"/>
    <col min="15370" max="15370" width="9.42578125" style="25" customWidth="1"/>
    <col min="15371" max="15371" width="13.7109375" style="25" customWidth="1"/>
    <col min="15372" max="15372" width="15.7109375" style="25" customWidth="1"/>
    <col min="15373" max="15373" width="8.28515625" style="25" customWidth="1"/>
    <col min="15374" max="15374" width="9.140625" style="25"/>
    <col min="15375" max="15375" width="15.42578125" style="25" bestFit="1" customWidth="1"/>
    <col min="15376" max="15376" width="9.140625" style="25"/>
    <col min="15377" max="15377" width="12.85546875" style="25" customWidth="1"/>
    <col min="15378" max="15378" width="14.42578125" style="25" bestFit="1" customWidth="1"/>
    <col min="15379" max="15616" width="9.140625" style="25"/>
    <col min="15617" max="15617" width="31.140625" style="25" bestFit="1" customWidth="1"/>
    <col min="15618" max="15618" width="32.7109375" style="25" customWidth="1"/>
    <col min="15619" max="15619" width="0" style="25" hidden="1" customWidth="1"/>
    <col min="15620" max="15620" width="76.85546875" style="25" bestFit="1" customWidth="1"/>
    <col min="15621" max="15621" width="104.42578125" style="25" customWidth="1"/>
    <col min="15622" max="15622" width="7.5703125" style="25" customWidth="1"/>
    <col min="15623" max="15623" width="9.7109375" style="25" customWidth="1"/>
    <col min="15624" max="15624" width="15.5703125" style="25" customWidth="1"/>
    <col min="15625" max="15625" width="12.42578125" style="25" customWidth="1"/>
    <col min="15626" max="15626" width="9.42578125" style="25" customWidth="1"/>
    <col min="15627" max="15627" width="13.7109375" style="25" customWidth="1"/>
    <col min="15628" max="15628" width="15.7109375" style="25" customWidth="1"/>
    <col min="15629" max="15629" width="8.28515625" style="25" customWidth="1"/>
    <col min="15630" max="15630" width="9.140625" style="25"/>
    <col min="15631" max="15631" width="15.42578125" style="25" bestFit="1" customWidth="1"/>
    <col min="15632" max="15632" width="9.140625" style="25"/>
    <col min="15633" max="15633" width="12.85546875" style="25" customWidth="1"/>
    <col min="15634" max="15634" width="14.42578125" style="25" bestFit="1" customWidth="1"/>
    <col min="15635" max="15872" width="9.140625" style="25"/>
    <col min="15873" max="15873" width="31.140625" style="25" bestFit="1" customWidth="1"/>
    <col min="15874" max="15874" width="32.7109375" style="25" customWidth="1"/>
    <col min="15875" max="15875" width="0" style="25" hidden="1" customWidth="1"/>
    <col min="15876" max="15876" width="76.85546875" style="25" bestFit="1" customWidth="1"/>
    <col min="15877" max="15877" width="104.42578125" style="25" customWidth="1"/>
    <col min="15878" max="15878" width="7.5703125" style="25" customWidth="1"/>
    <col min="15879" max="15879" width="9.7109375" style="25" customWidth="1"/>
    <col min="15880" max="15880" width="15.5703125" style="25" customWidth="1"/>
    <col min="15881" max="15881" width="12.42578125" style="25" customWidth="1"/>
    <col min="15882" max="15882" width="9.42578125" style="25" customWidth="1"/>
    <col min="15883" max="15883" width="13.7109375" style="25" customWidth="1"/>
    <col min="15884" max="15884" width="15.7109375" style="25" customWidth="1"/>
    <col min="15885" max="15885" width="8.28515625" style="25" customWidth="1"/>
    <col min="15886" max="15886" width="9.140625" style="25"/>
    <col min="15887" max="15887" width="15.42578125" style="25" bestFit="1" customWidth="1"/>
    <col min="15888" max="15888" width="9.140625" style="25"/>
    <col min="15889" max="15889" width="12.85546875" style="25" customWidth="1"/>
    <col min="15890" max="15890" width="14.42578125" style="25" bestFit="1" customWidth="1"/>
    <col min="15891" max="16128" width="9.140625" style="25"/>
    <col min="16129" max="16129" width="31.140625" style="25" bestFit="1" customWidth="1"/>
    <col min="16130" max="16130" width="32.7109375" style="25" customWidth="1"/>
    <col min="16131" max="16131" width="0" style="25" hidden="1" customWidth="1"/>
    <col min="16132" max="16132" width="76.85546875" style="25" bestFit="1" customWidth="1"/>
    <col min="16133" max="16133" width="104.42578125" style="25" customWidth="1"/>
    <col min="16134" max="16134" width="7.5703125" style="25" customWidth="1"/>
    <col min="16135" max="16135" width="9.7109375" style="25" customWidth="1"/>
    <col min="16136" max="16136" width="15.5703125" style="25" customWidth="1"/>
    <col min="16137" max="16137" width="12.42578125" style="25" customWidth="1"/>
    <col min="16138" max="16138" width="9.42578125" style="25" customWidth="1"/>
    <col min="16139" max="16139" width="13.7109375" style="25" customWidth="1"/>
    <col min="16140" max="16140" width="15.7109375" style="25" customWidth="1"/>
    <col min="16141" max="16141" width="8.28515625" style="25" customWidth="1"/>
    <col min="16142" max="16142" width="9.140625" style="25"/>
    <col min="16143" max="16143" width="15.42578125" style="25" bestFit="1" customWidth="1"/>
    <col min="16144" max="16144" width="9.140625" style="25"/>
    <col min="16145" max="16145" width="12.85546875" style="25" customWidth="1"/>
    <col min="16146" max="16146" width="14.42578125" style="25" bestFit="1" customWidth="1"/>
    <col min="16147" max="16384" width="9.140625" style="25"/>
  </cols>
  <sheetData>
    <row r="1" spans="1:18" ht="26.25" x14ac:dyDescent="0.4">
      <c r="A1" s="24" t="s">
        <v>97</v>
      </c>
      <c r="B1" s="24" t="s">
        <v>98</v>
      </c>
      <c r="C1" s="24" t="s">
        <v>99</v>
      </c>
      <c r="D1" s="24" t="s">
        <v>100</v>
      </c>
      <c r="E1" s="24" t="s">
        <v>101</v>
      </c>
      <c r="F1" s="24" t="s">
        <v>102</v>
      </c>
      <c r="G1" s="24" t="s">
        <v>103</v>
      </c>
      <c r="H1" s="24" t="s">
        <v>104</v>
      </c>
      <c r="I1" s="24" t="s">
        <v>105</v>
      </c>
      <c r="J1" s="24" t="s">
        <v>106</v>
      </c>
      <c r="K1" s="24" t="s">
        <v>107</v>
      </c>
      <c r="L1" s="24" t="s">
        <v>108</v>
      </c>
      <c r="M1" s="24" t="s">
        <v>109</v>
      </c>
    </row>
    <row r="2" spans="1:18" ht="18.75" x14ac:dyDescent="0.25">
      <c r="A2" s="27" t="s">
        <v>110</v>
      </c>
      <c r="B2" s="27" t="s">
        <v>111</v>
      </c>
      <c r="C2" s="27" t="s">
        <v>112</v>
      </c>
      <c r="D2" s="27" t="s">
        <v>113</v>
      </c>
      <c r="E2" s="27" t="s">
        <v>114</v>
      </c>
      <c r="F2" s="27" t="s">
        <v>115</v>
      </c>
      <c r="G2" s="27" t="s">
        <v>116</v>
      </c>
      <c r="H2" s="28" t="s">
        <v>117</v>
      </c>
      <c r="I2" s="28" t="s">
        <v>118</v>
      </c>
      <c r="J2" s="27" t="s">
        <v>119</v>
      </c>
      <c r="K2" s="27" t="s">
        <v>120</v>
      </c>
      <c r="L2" s="27" t="s">
        <v>121</v>
      </c>
      <c r="M2" s="27" t="s">
        <v>122</v>
      </c>
    </row>
    <row r="3" spans="1:18" ht="18.75" x14ac:dyDescent="0.25">
      <c r="A3" s="27" t="s">
        <v>123</v>
      </c>
      <c r="B3" s="27" t="s">
        <v>124</v>
      </c>
      <c r="C3" s="27" t="s">
        <v>125</v>
      </c>
      <c r="D3" s="27" t="s">
        <v>126</v>
      </c>
      <c r="E3" s="27" t="s">
        <v>127</v>
      </c>
      <c r="F3" s="27" t="s">
        <v>128</v>
      </c>
      <c r="G3" s="27" t="s">
        <v>116</v>
      </c>
      <c r="H3" s="28" t="s">
        <v>129</v>
      </c>
      <c r="I3" s="28" t="s">
        <v>130</v>
      </c>
      <c r="J3" s="27" t="s">
        <v>119</v>
      </c>
      <c r="K3" s="27" t="s">
        <v>131</v>
      </c>
      <c r="L3" s="27" t="s">
        <v>121</v>
      </c>
      <c r="M3" s="27" t="s">
        <v>122</v>
      </c>
      <c r="N3" s="25" t="s">
        <v>132</v>
      </c>
      <c r="O3" s="29">
        <f>H3-I3</f>
        <v>10150085</v>
      </c>
      <c r="Q3" s="25" t="s">
        <v>118</v>
      </c>
      <c r="R3" s="26">
        <v>1874</v>
      </c>
    </row>
    <row r="4" spans="1:18" ht="18.75" x14ac:dyDescent="0.25">
      <c r="A4" s="27" t="s">
        <v>133</v>
      </c>
      <c r="B4" s="27" t="s">
        <v>134</v>
      </c>
      <c r="C4" s="27" t="s">
        <v>112</v>
      </c>
      <c r="D4" s="27" t="s">
        <v>113</v>
      </c>
      <c r="E4" s="27" t="s">
        <v>114</v>
      </c>
      <c r="F4" s="27" t="s">
        <v>128</v>
      </c>
      <c r="G4" s="27" t="s">
        <v>116</v>
      </c>
      <c r="H4" s="28" t="s">
        <v>135</v>
      </c>
      <c r="I4" s="28" t="s">
        <v>136</v>
      </c>
      <c r="J4" s="27" t="s">
        <v>119</v>
      </c>
      <c r="K4" s="27" t="s">
        <v>137</v>
      </c>
      <c r="L4" s="27" t="s">
        <v>121</v>
      </c>
      <c r="M4" s="27" t="s">
        <v>122</v>
      </c>
      <c r="Q4" s="25" t="s">
        <v>130</v>
      </c>
      <c r="R4" s="26">
        <v>882616</v>
      </c>
    </row>
    <row r="5" spans="1:18" ht="18.75" x14ac:dyDescent="0.25">
      <c r="A5" s="27" t="s">
        <v>138</v>
      </c>
      <c r="B5" s="27" t="s">
        <v>139</v>
      </c>
      <c r="C5" s="27" t="s">
        <v>140</v>
      </c>
      <c r="D5" s="27" t="s">
        <v>141</v>
      </c>
      <c r="E5" s="27" t="s">
        <v>142</v>
      </c>
      <c r="F5" s="27" t="s">
        <v>115</v>
      </c>
      <c r="G5" s="27" t="s">
        <v>116</v>
      </c>
      <c r="H5" s="28" t="s">
        <v>143</v>
      </c>
      <c r="I5" s="28" t="s">
        <v>144</v>
      </c>
      <c r="J5" s="27" t="s">
        <v>119</v>
      </c>
      <c r="K5" s="27" t="s">
        <v>145</v>
      </c>
      <c r="L5" s="27" t="s">
        <v>121</v>
      </c>
      <c r="M5" s="27" t="s">
        <v>122</v>
      </c>
      <c r="N5" s="25" t="s">
        <v>132</v>
      </c>
      <c r="O5" s="29">
        <f>H5-I5</f>
        <v>341712</v>
      </c>
      <c r="Q5" s="25" t="s">
        <v>136</v>
      </c>
      <c r="R5" s="26">
        <v>1870</v>
      </c>
    </row>
    <row r="6" spans="1:18" ht="18.75" x14ac:dyDescent="0.25">
      <c r="A6" s="27" t="s">
        <v>146</v>
      </c>
      <c r="B6" s="27" t="s">
        <v>147</v>
      </c>
      <c r="C6" s="27" t="s">
        <v>148</v>
      </c>
      <c r="D6" s="27" t="s">
        <v>149</v>
      </c>
      <c r="E6" s="27" t="s">
        <v>142</v>
      </c>
      <c r="F6" s="27" t="s">
        <v>115</v>
      </c>
      <c r="G6" s="27" t="s">
        <v>116</v>
      </c>
      <c r="H6" s="28" t="s">
        <v>150</v>
      </c>
      <c r="I6" s="28" t="s">
        <v>151</v>
      </c>
      <c r="J6" s="27" t="s">
        <v>119</v>
      </c>
      <c r="K6" s="27" t="s">
        <v>152</v>
      </c>
      <c r="L6" s="27" t="s">
        <v>121</v>
      </c>
      <c r="M6" s="27" t="s">
        <v>122</v>
      </c>
      <c r="N6" s="25" t="s">
        <v>132</v>
      </c>
      <c r="O6" s="29">
        <f>H6-I6</f>
        <v>368832</v>
      </c>
      <c r="Q6" s="25" t="s">
        <v>144</v>
      </c>
      <c r="R6" s="26">
        <v>14238</v>
      </c>
    </row>
    <row r="7" spans="1:18" ht="18.75" x14ac:dyDescent="0.25">
      <c r="A7" s="27" t="s">
        <v>153</v>
      </c>
      <c r="B7" s="27" t="s">
        <v>154</v>
      </c>
      <c r="C7" s="27" t="s">
        <v>155</v>
      </c>
      <c r="D7" s="27" t="s">
        <v>156</v>
      </c>
      <c r="E7" s="27" t="s">
        <v>157</v>
      </c>
      <c r="F7" s="27" t="s">
        <v>158</v>
      </c>
      <c r="G7" s="27" t="s">
        <v>116</v>
      </c>
      <c r="H7" s="28" t="s">
        <v>159</v>
      </c>
      <c r="I7" s="28" t="s">
        <v>160</v>
      </c>
      <c r="J7" s="27" t="s">
        <v>119</v>
      </c>
      <c r="K7" s="27" t="s">
        <v>161</v>
      </c>
      <c r="L7" s="27" t="s">
        <v>121</v>
      </c>
      <c r="M7" s="27" t="s">
        <v>122</v>
      </c>
      <c r="Q7" s="25" t="s">
        <v>151</v>
      </c>
      <c r="R7" s="26">
        <v>15368</v>
      </c>
    </row>
    <row r="8" spans="1:18" ht="18.75" x14ac:dyDescent="0.25">
      <c r="A8" s="27" t="s">
        <v>162</v>
      </c>
      <c r="B8" s="27" t="s">
        <v>163</v>
      </c>
      <c r="C8" s="27" t="s">
        <v>112</v>
      </c>
      <c r="D8" s="27" t="s">
        <v>113</v>
      </c>
      <c r="E8" s="27" t="s">
        <v>114</v>
      </c>
      <c r="F8" s="27" t="s">
        <v>128</v>
      </c>
      <c r="G8" s="27" t="s">
        <v>116</v>
      </c>
      <c r="H8" s="28" t="s">
        <v>164</v>
      </c>
      <c r="I8" s="28" t="s">
        <v>165</v>
      </c>
      <c r="J8" s="27" t="s">
        <v>119</v>
      </c>
      <c r="K8" s="27" t="s">
        <v>166</v>
      </c>
      <c r="L8" s="27" t="s">
        <v>121</v>
      </c>
      <c r="M8" s="27" t="s">
        <v>122</v>
      </c>
      <c r="Q8" s="25" t="s">
        <v>160</v>
      </c>
      <c r="R8" s="26">
        <v>55</v>
      </c>
    </row>
    <row r="9" spans="1:18" ht="18.75" x14ac:dyDescent="0.25">
      <c r="A9" s="27" t="s">
        <v>167</v>
      </c>
      <c r="B9" s="27" t="s">
        <v>168</v>
      </c>
      <c r="C9" s="27" t="s">
        <v>140</v>
      </c>
      <c r="D9" s="27" t="s">
        <v>141</v>
      </c>
      <c r="E9" s="27" t="s">
        <v>142</v>
      </c>
      <c r="F9" s="27" t="s">
        <v>128</v>
      </c>
      <c r="G9" s="27" t="s">
        <v>116</v>
      </c>
      <c r="H9" s="28" t="s">
        <v>143</v>
      </c>
      <c r="I9" s="28" t="s">
        <v>144</v>
      </c>
      <c r="J9" s="27" t="s">
        <v>119</v>
      </c>
      <c r="K9" s="27" t="s">
        <v>169</v>
      </c>
      <c r="L9" s="27" t="s">
        <v>121</v>
      </c>
      <c r="M9" s="27" t="s">
        <v>122</v>
      </c>
      <c r="N9" s="25" t="s">
        <v>132</v>
      </c>
      <c r="O9" s="29">
        <f>H9-I9</f>
        <v>341712</v>
      </c>
      <c r="Q9" s="25" t="s">
        <v>165</v>
      </c>
      <c r="R9" s="26">
        <v>1647</v>
      </c>
    </row>
    <row r="10" spans="1:18" ht="18.75" x14ac:dyDescent="0.25">
      <c r="A10" s="27" t="s">
        <v>170</v>
      </c>
      <c r="B10" s="27" t="s">
        <v>171</v>
      </c>
      <c r="C10" s="27" t="s">
        <v>148</v>
      </c>
      <c r="D10" s="27" t="s">
        <v>149</v>
      </c>
      <c r="E10" s="27" t="s">
        <v>142</v>
      </c>
      <c r="F10" s="27" t="s">
        <v>128</v>
      </c>
      <c r="G10" s="27" t="s">
        <v>116</v>
      </c>
      <c r="H10" s="28" t="s">
        <v>150</v>
      </c>
      <c r="I10" s="28" t="s">
        <v>151</v>
      </c>
      <c r="J10" s="27" t="s">
        <v>119</v>
      </c>
      <c r="K10" s="27" t="s">
        <v>172</v>
      </c>
      <c r="L10" s="27" t="s">
        <v>121</v>
      </c>
      <c r="M10" s="27" t="s">
        <v>122</v>
      </c>
      <c r="N10" s="25" t="s">
        <v>132</v>
      </c>
      <c r="O10" s="29">
        <f>H10-I10</f>
        <v>368832</v>
      </c>
      <c r="Q10" s="25" t="s">
        <v>144</v>
      </c>
      <c r="R10" s="26">
        <v>14238</v>
      </c>
    </row>
    <row r="11" spans="1:18" ht="18.75" x14ac:dyDescent="0.25">
      <c r="A11" s="27" t="s">
        <v>173</v>
      </c>
      <c r="B11" s="27" t="s">
        <v>174</v>
      </c>
      <c r="C11" s="27" t="s">
        <v>155</v>
      </c>
      <c r="D11" s="27" t="s">
        <v>156</v>
      </c>
      <c r="E11" s="27" t="s">
        <v>157</v>
      </c>
      <c r="F11" s="27" t="s">
        <v>158</v>
      </c>
      <c r="G11" s="27" t="s">
        <v>116</v>
      </c>
      <c r="H11" s="28" t="s">
        <v>159</v>
      </c>
      <c r="I11" s="28" t="s">
        <v>160</v>
      </c>
      <c r="J11" s="27" t="s">
        <v>119</v>
      </c>
      <c r="K11" s="27" t="s">
        <v>175</v>
      </c>
      <c r="L11" s="27" t="s">
        <v>121</v>
      </c>
      <c r="M11" s="27" t="s">
        <v>122</v>
      </c>
      <c r="Q11" s="25" t="s">
        <v>151</v>
      </c>
      <c r="R11" s="26">
        <v>15368</v>
      </c>
    </row>
    <row r="12" spans="1:18" ht="18.75" x14ac:dyDescent="0.25">
      <c r="A12" s="27" t="s">
        <v>176</v>
      </c>
      <c r="B12" s="27" t="s">
        <v>177</v>
      </c>
      <c r="C12" s="27" t="s">
        <v>112</v>
      </c>
      <c r="D12" s="27" t="s">
        <v>113</v>
      </c>
      <c r="E12" s="27" t="s">
        <v>114</v>
      </c>
      <c r="F12" s="27" t="s">
        <v>178</v>
      </c>
      <c r="G12" s="27" t="s">
        <v>116</v>
      </c>
      <c r="H12" s="28" t="s">
        <v>179</v>
      </c>
      <c r="I12" s="28" t="s">
        <v>180</v>
      </c>
      <c r="J12" s="27" t="s">
        <v>119</v>
      </c>
      <c r="K12" s="27" t="s">
        <v>181</v>
      </c>
      <c r="L12" s="27" t="s">
        <v>121</v>
      </c>
      <c r="M12" s="27" t="s">
        <v>122</v>
      </c>
      <c r="Q12" s="25" t="s">
        <v>160</v>
      </c>
      <c r="R12" s="26">
        <v>55</v>
      </c>
    </row>
    <row r="13" spans="1:18" ht="18.75" x14ac:dyDescent="0.25">
      <c r="A13" s="27" t="s">
        <v>182</v>
      </c>
      <c r="B13" s="27" t="s">
        <v>183</v>
      </c>
      <c r="C13" s="27" t="s">
        <v>148</v>
      </c>
      <c r="D13" s="27" t="s">
        <v>149</v>
      </c>
      <c r="E13" s="27" t="s">
        <v>142</v>
      </c>
      <c r="F13" s="27" t="s">
        <v>158</v>
      </c>
      <c r="G13" s="27" t="s">
        <v>116</v>
      </c>
      <c r="H13" s="28" t="s">
        <v>150</v>
      </c>
      <c r="I13" s="28" t="s">
        <v>151</v>
      </c>
      <c r="J13" s="27" t="s">
        <v>119</v>
      </c>
      <c r="K13" s="27" t="s">
        <v>184</v>
      </c>
      <c r="L13" s="27" t="s">
        <v>121</v>
      </c>
      <c r="M13" s="27" t="s">
        <v>122</v>
      </c>
      <c r="N13" s="25" t="s">
        <v>132</v>
      </c>
      <c r="O13" s="29">
        <f>H13-I13</f>
        <v>368832</v>
      </c>
      <c r="Q13" s="25" t="s">
        <v>180</v>
      </c>
      <c r="R13" s="26">
        <v>959</v>
      </c>
    </row>
    <row r="14" spans="1:18" ht="18.75" x14ac:dyDescent="0.25">
      <c r="A14" s="27" t="s">
        <v>185</v>
      </c>
      <c r="B14" s="27" t="s">
        <v>186</v>
      </c>
      <c r="C14" s="27" t="s">
        <v>187</v>
      </c>
      <c r="D14" s="27" t="s">
        <v>188</v>
      </c>
      <c r="E14" s="27" t="s">
        <v>189</v>
      </c>
      <c r="F14" s="27" t="s">
        <v>178</v>
      </c>
      <c r="G14" s="27" t="s">
        <v>116</v>
      </c>
      <c r="H14" s="28" t="s">
        <v>190</v>
      </c>
      <c r="I14" s="28" t="s">
        <v>191</v>
      </c>
      <c r="J14" s="27" t="s">
        <v>119</v>
      </c>
      <c r="K14" s="27" t="s">
        <v>192</v>
      </c>
      <c r="L14" s="27" t="s">
        <v>121</v>
      </c>
      <c r="M14" s="27" t="s">
        <v>122</v>
      </c>
      <c r="N14" s="25" t="s">
        <v>132</v>
      </c>
      <c r="O14" s="29">
        <f>H14-I14</f>
        <v>867171</v>
      </c>
      <c r="Q14" s="25" t="s">
        <v>151</v>
      </c>
      <c r="R14" s="26">
        <v>15368</v>
      </c>
    </row>
    <row r="15" spans="1:18" ht="18.75" x14ac:dyDescent="0.25">
      <c r="A15" s="27" t="s">
        <v>193</v>
      </c>
      <c r="B15" s="27" t="s">
        <v>186</v>
      </c>
      <c r="C15" s="27" t="s">
        <v>187</v>
      </c>
      <c r="D15" s="27" t="s">
        <v>188</v>
      </c>
      <c r="E15" s="27" t="s">
        <v>194</v>
      </c>
      <c r="F15" s="27" t="s">
        <v>178</v>
      </c>
      <c r="G15" s="27" t="s">
        <v>116</v>
      </c>
      <c r="H15" s="28" t="s">
        <v>195</v>
      </c>
      <c r="I15" s="28" t="s">
        <v>196</v>
      </c>
      <c r="J15" s="27" t="s">
        <v>119</v>
      </c>
      <c r="K15" s="27" t="s">
        <v>192</v>
      </c>
      <c r="L15" s="27" t="s">
        <v>121</v>
      </c>
      <c r="M15" s="27" t="s">
        <v>122</v>
      </c>
      <c r="N15" s="25" t="s">
        <v>132</v>
      </c>
      <c r="O15" s="29">
        <f>H15-I15</f>
        <v>3117459</v>
      </c>
      <c r="Q15" s="25" t="s">
        <v>191</v>
      </c>
      <c r="R15" s="26">
        <v>107177</v>
      </c>
    </row>
    <row r="16" spans="1:18" ht="18.75" x14ac:dyDescent="0.25">
      <c r="A16" s="27" t="s">
        <v>197</v>
      </c>
      <c r="B16" s="27" t="s">
        <v>198</v>
      </c>
      <c r="C16" s="27" t="s">
        <v>155</v>
      </c>
      <c r="D16" s="27" t="s">
        <v>156</v>
      </c>
      <c r="E16" s="27" t="s">
        <v>157</v>
      </c>
      <c r="F16" s="27" t="s">
        <v>178</v>
      </c>
      <c r="G16" s="27" t="s">
        <v>116</v>
      </c>
      <c r="H16" s="28" t="s">
        <v>159</v>
      </c>
      <c r="I16" s="28" t="s">
        <v>160</v>
      </c>
      <c r="J16" s="27" t="s">
        <v>119</v>
      </c>
      <c r="K16" s="27" t="s">
        <v>199</v>
      </c>
      <c r="L16" s="27" t="s">
        <v>121</v>
      </c>
      <c r="M16" s="27" t="s">
        <v>122</v>
      </c>
      <c r="Q16" s="25" t="s">
        <v>196</v>
      </c>
      <c r="R16" s="26">
        <v>181438</v>
      </c>
    </row>
    <row r="17" spans="1:18" ht="18.75" x14ac:dyDescent="0.25">
      <c r="A17" s="27" t="s">
        <v>200</v>
      </c>
      <c r="B17" s="27" t="s">
        <v>201</v>
      </c>
      <c r="C17" s="27" t="s">
        <v>140</v>
      </c>
      <c r="D17" s="27" t="s">
        <v>141</v>
      </c>
      <c r="E17" s="27" t="s">
        <v>142</v>
      </c>
      <c r="F17" s="27" t="s">
        <v>158</v>
      </c>
      <c r="G17" s="27" t="s">
        <v>116</v>
      </c>
      <c r="H17" s="28" t="s">
        <v>143</v>
      </c>
      <c r="I17" s="28" t="s">
        <v>144</v>
      </c>
      <c r="J17" s="27" t="s">
        <v>119</v>
      </c>
      <c r="K17" s="27" t="s">
        <v>202</v>
      </c>
      <c r="L17" s="27" t="s">
        <v>121</v>
      </c>
      <c r="M17" s="27" t="s">
        <v>122</v>
      </c>
      <c r="N17" s="25" t="s">
        <v>132</v>
      </c>
      <c r="O17" s="29">
        <f>H17-I17</f>
        <v>341712</v>
      </c>
      <c r="Q17" s="25" t="s">
        <v>160</v>
      </c>
      <c r="R17" s="26">
        <v>55</v>
      </c>
    </row>
    <row r="18" spans="1:18" ht="18.75" x14ac:dyDescent="0.25">
      <c r="A18" s="27" t="s">
        <v>203</v>
      </c>
      <c r="B18" s="27" t="s">
        <v>204</v>
      </c>
      <c r="C18" s="27" t="s">
        <v>125</v>
      </c>
      <c r="D18" s="27" t="s">
        <v>126</v>
      </c>
      <c r="E18" s="27" t="s">
        <v>127</v>
      </c>
      <c r="F18" s="27" t="s">
        <v>178</v>
      </c>
      <c r="G18" s="27" t="s">
        <v>116</v>
      </c>
      <c r="H18" s="28" t="s">
        <v>205</v>
      </c>
      <c r="I18" s="28" t="s">
        <v>206</v>
      </c>
      <c r="J18" s="27" t="s">
        <v>119</v>
      </c>
      <c r="K18" s="27" t="s">
        <v>207</v>
      </c>
      <c r="L18" s="27" t="s">
        <v>121</v>
      </c>
      <c r="M18" s="27" t="s">
        <v>122</v>
      </c>
      <c r="N18" s="25" t="s">
        <v>132</v>
      </c>
      <c r="O18" s="29">
        <f>H18-I18</f>
        <v>9003568</v>
      </c>
      <c r="Q18" s="25" t="s">
        <v>144</v>
      </c>
      <c r="R18" s="26">
        <v>14238</v>
      </c>
    </row>
    <row r="19" spans="1:18" ht="18.75" x14ac:dyDescent="0.25">
      <c r="A19" s="27" t="s">
        <v>208</v>
      </c>
      <c r="B19" s="27" t="s">
        <v>209</v>
      </c>
      <c r="C19" s="27" t="s">
        <v>210</v>
      </c>
      <c r="D19" s="27" t="s">
        <v>211</v>
      </c>
      <c r="E19" s="27" t="s">
        <v>212</v>
      </c>
      <c r="F19" s="27" t="s">
        <v>213</v>
      </c>
      <c r="G19" s="27" t="s">
        <v>116</v>
      </c>
      <c r="H19" s="28" t="s">
        <v>214</v>
      </c>
      <c r="I19" s="28" t="s">
        <v>215</v>
      </c>
      <c r="J19" s="27" t="s">
        <v>119</v>
      </c>
      <c r="K19" s="27" t="s">
        <v>216</v>
      </c>
      <c r="L19" s="27" t="s">
        <v>121</v>
      </c>
      <c r="M19" s="27" t="s">
        <v>122</v>
      </c>
      <c r="N19" s="25" t="s">
        <v>132</v>
      </c>
      <c r="O19" s="29">
        <f>H19-I19</f>
        <v>570954</v>
      </c>
      <c r="Q19" s="30" t="s">
        <v>206</v>
      </c>
      <c r="R19" s="26">
        <v>782920</v>
      </c>
    </row>
    <row r="20" spans="1:18" ht="18.75" x14ac:dyDescent="0.25">
      <c r="A20" s="27" t="s">
        <v>217</v>
      </c>
      <c r="B20" s="27" t="s">
        <v>218</v>
      </c>
      <c r="C20" s="27" t="s">
        <v>125</v>
      </c>
      <c r="D20" s="27" t="s">
        <v>126</v>
      </c>
      <c r="E20" s="27" t="s">
        <v>219</v>
      </c>
      <c r="F20" s="27" t="s">
        <v>178</v>
      </c>
      <c r="G20" s="27" t="s">
        <v>116</v>
      </c>
      <c r="H20" s="28" t="s">
        <v>220</v>
      </c>
      <c r="I20" s="28" t="s">
        <v>221</v>
      </c>
      <c r="J20" s="27" t="s">
        <v>119</v>
      </c>
      <c r="K20" s="27" t="s">
        <v>222</v>
      </c>
      <c r="L20" s="27" t="s">
        <v>121</v>
      </c>
      <c r="M20" s="27" t="s">
        <v>122</v>
      </c>
      <c r="N20" s="25" t="s">
        <v>132</v>
      </c>
      <c r="O20" s="29">
        <f>H20-I20</f>
        <v>16717189</v>
      </c>
      <c r="Q20" s="25" t="s">
        <v>215</v>
      </c>
      <c r="R20" s="26">
        <v>70566</v>
      </c>
    </row>
    <row r="21" spans="1:18" ht="18.75" x14ac:dyDescent="0.25">
      <c r="A21" s="27" t="s">
        <v>223</v>
      </c>
      <c r="B21" s="27" t="s">
        <v>224</v>
      </c>
      <c r="C21" s="27" t="s">
        <v>112</v>
      </c>
      <c r="D21" s="27" t="s">
        <v>113</v>
      </c>
      <c r="E21" s="27" t="s">
        <v>114</v>
      </c>
      <c r="F21" s="27" t="s">
        <v>213</v>
      </c>
      <c r="G21" s="27" t="s">
        <v>116</v>
      </c>
      <c r="H21" s="28" t="s">
        <v>225</v>
      </c>
      <c r="I21" s="28" t="s">
        <v>226</v>
      </c>
      <c r="J21" s="27" t="s">
        <v>119</v>
      </c>
      <c r="K21" s="27" t="s">
        <v>227</v>
      </c>
      <c r="L21" s="27" t="s">
        <v>121</v>
      </c>
      <c r="M21" s="27" t="s">
        <v>122</v>
      </c>
      <c r="Q21" s="25" t="s">
        <v>221</v>
      </c>
      <c r="R21" s="26">
        <v>1453669</v>
      </c>
    </row>
    <row r="22" spans="1:18" ht="18.75" x14ac:dyDescent="0.25">
      <c r="A22" s="27" t="s">
        <v>228</v>
      </c>
      <c r="B22" s="27" t="s">
        <v>229</v>
      </c>
      <c r="C22" s="27" t="s">
        <v>140</v>
      </c>
      <c r="D22" s="27" t="s">
        <v>141</v>
      </c>
      <c r="E22" s="27" t="s">
        <v>142</v>
      </c>
      <c r="F22" s="27" t="s">
        <v>178</v>
      </c>
      <c r="G22" s="27" t="s">
        <v>116</v>
      </c>
      <c r="H22" s="28" t="s">
        <v>143</v>
      </c>
      <c r="I22" s="28" t="s">
        <v>144</v>
      </c>
      <c r="J22" s="27" t="s">
        <v>119</v>
      </c>
      <c r="K22" s="27" t="s">
        <v>230</v>
      </c>
      <c r="L22" s="27" t="s">
        <v>121</v>
      </c>
      <c r="M22" s="27" t="s">
        <v>122</v>
      </c>
      <c r="N22" s="25" t="s">
        <v>132</v>
      </c>
      <c r="O22" s="29">
        <f>H22-I22</f>
        <v>341712</v>
      </c>
      <c r="Q22" s="25" t="s">
        <v>226</v>
      </c>
      <c r="R22" s="26">
        <v>258</v>
      </c>
    </row>
    <row r="23" spans="1:18" ht="18.75" x14ac:dyDescent="0.25">
      <c r="A23" s="27" t="s">
        <v>231</v>
      </c>
      <c r="B23" s="27" t="s">
        <v>232</v>
      </c>
      <c r="C23" s="27" t="s">
        <v>148</v>
      </c>
      <c r="D23" s="27" t="s">
        <v>149</v>
      </c>
      <c r="E23" s="27" t="s">
        <v>142</v>
      </c>
      <c r="F23" s="27" t="s">
        <v>178</v>
      </c>
      <c r="G23" s="27" t="s">
        <v>116</v>
      </c>
      <c r="H23" s="28" t="s">
        <v>150</v>
      </c>
      <c r="I23" s="28" t="s">
        <v>151</v>
      </c>
      <c r="J23" s="27" t="s">
        <v>119</v>
      </c>
      <c r="K23" s="27" t="s">
        <v>233</v>
      </c>
      <c r="L23" s="27" t="s">
        <v>121</v>
      </c>
      <c r="M23" s="27" t="s">
        <v>122</v>
      </c>
      <c r="N23" s="25" t="s">
        <v>132</v>
      </c>
      <c r="O23" s="29">
        <f>H23-I23</f>
        <v>368832</v>
      </c>
      <c r="Q23" s="25" t="s">
        <v>144</v>
      </c>
      <c r="R23" s="26">
        <v>14238</v>
      </c>
    </row>
    <row r="24" spans="1:18" ht="18.75" x14ac:dyDescent="0.25">
      <c r="A24" s="27" t="s">
        <v>234</v>
      </c>
      <c r="B24" s="27" t="s">
        <v>235</v>
      </c>
      <c r="C24" s="27" t="s">
        <v>155</v>
      </c>
      <c r="D24" s="27" t="s">
        <v>156</v>
      </c>
      <c r="E24" s="27" t="s">
        <v>157</v>
      </c>
      <c r="F24" s="27" t="s">
        <v>213</v>
      </c>
      <c r="G24" s="27" t="s">
        <v>116</v>
      </c>
      <c r="H24" s="28" t="s">
        <v>159</v>
      </c>
      <c r="I24" s="28" t="s">
        <v>160</v>
      </c>
      <c r="J24" s="27" t="s">
        <v>119</v>
      </c>
      <c r="K24" s="27" t="s">
        <v>236</v>
      </c>
      <c r="L24" s="27" t="s">
        <v>121</v>
      </c>
      <c r="M24" s="27" t="s">
        <v>122</v>
      </c>
      <c r="Q24" s="25" t="s">
        <v>151</v>
      </c>
      <c r="R24" s="26">
        <v>15368</v>
      </c>
    </row>
    <row r="25" spans="1:18" ht="18.75" x14ac:dyDescent="0.25">
      <c r="A25" s="27" t="s">
        <v>237</v>
      </c>
      <c r="B25" s="27" t="s">
        <v>238</v>
      </c>
      <c r="C25" s="27" t="s">
        <v>112</v>
      </c>
      <c r="D25" s="27" t="s">
        <v>113</v>
      </c>
      <c r="E25" s="27" t="s">
        <v>114</v>
      </c>
      <c r="F25" s="27" t="s">
        <v>239</v>
      </c>
      <c r="G25" s="27" t="s">
        <v>116</v>
      </c>
      <c r="H25" s="28" t="s">
        <v>240</v>
      </c>
      <c r="I25" s="28" t="s">
        <v>241</v>
      </c>
      <c r="J25" s="27" t="s">
        <v>119</v>
      </c>
      <c r="K25" s="27" t="s">
        <v>242</v>
      </c>
      <c r="L25" s="27" t="s">
        <v>121</v>
      </c>
      <c r="M25" s="27" t="s">
        <v>122</v>
      </c>
      <c r="Q25" s="25" t="s">
        <v>160</v>
      </c>
      <c r="R25" s="26">
        <v>55</v>
      </c>
    </row>
    <row r="26" spans="1:18" ht="18.75" x14ac:dyDescent="0.25">
      <c r="A26" s="27" t="s">
        <v>243</v>
      </c>
      <c r="B26" s="27" t="s">
        <v>244</v>
      </c>
      <c r="C26" s="27" t="s">
        <v>140</v>
      </c>
      <c r="D26" s="27" t="s">
        <v>141</v>
      </c>
      <c r="E26" s="27" t="s">
        <v>142</v>
      </c>
      <c r="F26" s="27" t="s">
        <v>213</v>
      </c>
      <c r="G26" s="27" t="s">
        <v>116</v>
      </c>
      <c r="H26" s="28" t="s">
        <v>143</v>
      </c>
      <c r="I26" s="28" t="s">
        <v>144</v>
      </c>
      <c r="J26" s="27" t="s">
        <v>119</v>
      </c>
      <c r="K26" s="27" t="s">
        <v>242</v>
      </c>
      <c r="L26" s="27" t="s">
        <v>121</v>
      </c>
      <c r="M26" s="27" t="s">
        <v>122</v>
      </c>
      <c r="N26" s="25" t="s">
        <v>132</v>
      </c>
      <c r="O26" s="29">
        <f>H26-I26</f>
        <v>341712</v>
      </c>
      <c r="Q26" s="25" t="s">
        <v>241</v>
      </c>
      <c r="R26" s="26">
        <v>4</v>
      </c>
    </row>
    <row r="27" spans="1:18" ht="18.75" x14ac:dyDescent="0.25">
      <c r="A27" s="27" t="s">
        <v>245</v>
      </c>
      <c r="B27" s="27" t="s">
        <v>246</v>
      </c>
      <c r="C27" s="27" t="s">
        <v>155</v>
      </c>
      <c r="D27" s="27" t="s">
        <v>156</v>
      </c>
      <c r="E27" s="27" t="s">
        <v>157</v>
      </c>
      <c r="F27" s="27" t="s">
        <v>239</v>
      </c>
      <c r="G27" s="27" t="s">
        <v>116</v>
      </c>
      <c r="H27" s="28" t="s">
        <v>159</v>
      </c>
      <c r="I27" s="28" t="s">
        <v>160</v>
      </c>
      <c r="J27" s="27" t="s">
        <v>119</v>
      </c>
      <c r="K27" s="27" t="s">
        <v>247</v>
      </c>
      <c r="L27" s="27" t="s">
        <v>121</v>
      </c>
      <c r="M27" s="27" t="s">
        <v>122</v>
      </c>
      <c r="Q27" s="25" t="s">
        <v>144</v>
      </c>
      <c r="R27" s="26">
        <v>14238</v>
      </c>
    </row>
    <row r="28" spans="1:18" ht="18.75" x14ac:dyDescent="0.25">
      <c r="A28" s="27" t="s">
        <v>248</v>
      </c>
      <c r="B28" s="27" t="s">
        <v>249</v>
      </c>
      <c r="C28" s="27" t="s">
        <v>250</v>
      </c>
      <c r="D28" s="27" t="s">
        <v>251</v>
      </c>
      <c r="E28" s="27" t="s">
        <v>189</v>
      </c>
      <c r="F28" s="27" t="s">
        <v>239</v>
      </c>
      <c r="G28" s="27" t="s">
        <v>116</v>
      </c>
      <c r="H28" s="28" t="s">
        <v>252</v>
      </c>
      <c r="I28" s="28" t="s">
        <v>253</v>
      </c>
      <c r="J28" s="27" t="s">
        <v>119</v>
      </c>
      <c r="K28" s="27" t="s">
        <v>254</v>
      </c>
      <c r="L28" s="27" t="s">
        <v>121</v>
      </c>
      <c r="M28" s="27" t="s">
        <v>122</v>
      </c>
      <c r="N28" s="25" t="s">
        <v>132</v>
      </c>
      <c r="O28" s="29">
        <f t="shared" ref="O28:O33" si="0">H28-I28</f>
        <v>115655</v>
      </c>
      <c r="Q28" s="25" t="s">
        <v>160</v>
      </c>
      <c r="R28" s="26">
        <v>55</v>
      </c>
    </row>
    <row r="29" spans="1:18" ht="18.75" x14ac:dyDescent="0.25">
      <c r="A29" s="27" t="s">
        <v>255</v>
      </c>
      <c r="B29" s="27" t="s">
        <v>256</v>
      </c>
      <c r="C29" s="27" t="s">
        <v>148</v>
      </c>
      <c r="D29" s="27" t="s">
        <v>149</v>
      </c>
      <c r="E29" s="27" t="s">
        <v>257</v>
      </c>
      <c r="F29" s="27" t="s">
        <v>213</v>
      </c>
      <c r="G29" s="27" t="s">
        <v>116</v>
      </c>
      <c r="H29" s="28" t="s">
        <v>150</v>
      </c>
      <c r="I29" s="28" t="s">
        <v>151</v>
      </c>
      <c r="J29" s="27" t="s">
        <v>119</v>
      </c>
      <c r="K29" s="27" t="s">
        <v>254</v>
      </c>
      <c r="L29" s="27" t="s">
        <v>121</v>
      </c>
      <c r="M29" s="27" t="s">
        <v>122</v>
      </c>
      <c r="N29" s="25" t="s">
        <v>132</v>
      </c>
      <c r="O29" s="29">
        <f t="shared" si="0"/>
        <v>368832</v>
      </c>
      <c r="Q29" s="25" t="s">
        <v>253</v>
      </c>
      <c r="R29" s="26">
        <v>14295</v>
      </c>
    </row>
    <row r="30" spans="1:18" ht="18.75" x14ac:dyDescent="0.25">
      <c r="A30" s="27" t="s">
        <v>258</v>
      </c>
      <c r="B30" s="27" t="s">
        <v>259</v>
      </c>
      <c r="C30" s="27" t="s">
        <v>260</v>
      </c>
      <c r="D30" s="27" t="s">
        <v>261</v>
      </c>
      <c r="E30" s="27" t="s">
        <v>189</v>
      </c>
      <c r="F30" s="27" t="s">
        <v>239</v>
      </c>
      <c r="G30" s="27" t="s">
        <v>116</v>
      </c>
      <c r="H30" s="28" t="s">
        <v>262</v>
      </c>
      <c r="I30" s="28" t="s">
        <v>263</v>
      </c>
      <c r="J30" s="27" t="s">
        <v>119</v>
      </c>
      <c r="K30" s="27" t="s">
        <v>264</v>
      </c>
      <c r="L30" s="27" t="s">
        <v>121</v>
      </c>
      <c r="M30" s="27" t="s">
        <v>122</v>
      </c>
      <c r="N30" s="25" t="s">
        <v>132</v>
      </c>
      <c r="O30" s="29">
        <f t="shared" si="0"/>
        <v>167449</v>
      </c>
      <c r="Q30" s="25" t="s">
        <v>151</v>
      </c>
      <c r="R30" s="26">
        <v>15368</v>
      </c>
    </row>
    <row r="31" spans="1:18" ht="18.75" x14ac:dyDescent="0.25">
      <c r="A31" s="27" t="s">
        <v>265</v>
      </c>
      <c r="B31" s="27" t="s">
        <v>259</v>
      </c>
      <c r="C31" s="27" t="s">
        <v>260</v>
      </c>
      <c r="D31" s="27" t="s">
        <v>261</v>
      </c>
      <c r="E31" s="27" t="s">
        <v>189</v>
      </c>
      <c r="F31" s="27" t="s">
        <v>239</v>
      </c>
      <c r="G31" s="27" t="s">
        <v>116</v>
      </c>
      <c r="H31" s="28" t="s">
        <v>266</v>
      </c>
      <c r="I31" s="28" t="s">
        <v>267</v>
      </c>
      <c r="J31" s="27" t="s">
        <v>119</v>
      </c>
      <c r="K31" s="27" t="s">
        <v>264</v>
      </c>
      <c r="L31" s="27" t="s">
        <v>121</v>
      </c>
      <c r="M31" s="27" t="s">
        <v>122</v>
      </c>
      <c r="N31" s="25" t="s">
        <v>132</v>
      </c>
      <c r="O31" s="29">
        <f t="shared" si="0"/>
        <v>398790</v>
      </c>
      <c r="Q31" s="25" t="s">
        <v>263</v>
      </c>
      <c r="R31" s="26">
        <v>20696</v>
      </c>
    </row>
    <row r="32" spans="1:18" ht="18.75" x14ac:dyDescent="0.25">
      <c r="A32" s="27" t="s">
        <v>268</v>
      </c>
      <c r="B32" s="27" t="s">
        <v>269</v>
      </c>
      <c r="C32" s="27" t="s">
        <v>250</v>
      </c>
      <c r="D32" s="27" t="s">
        <v>251</v>
      </c>
      <c r="E32" s="27" t="s">
        <v>127</v>
      </c>
      <c r="F32" s="27" t="s">
        <v>239</v>
      </c>
      <c r="G32" s="27" t="s">
        <v>116</v>
      </c>
      <c r="H32" s="28" t="s">
        <v>270</v>
      </c>
      <c r="I32" s="28" t="s">
        <v>271</v>
      </c>
      <c r="J32" s="27" t="s">
        <v>119</v>
      </c>
      <c r="K32" s="27" t="s">
        <v>272</v>
      </c>
      <c r="L32" s="27" t="s">
        <v>121</v>
      </c>
      <c r="M32" s="27" t="s">
        <v>122</v>
      </c>
      <c r="N32" s="25" t="s">
        <v>132</v>
      </c>
      <c r="O32" s="29">
        <f t="shared" si="0"/>
        <v>379454</v>
      </c>
      <c r="Q32" s="25" t="s">
        <v>267</v>
      </c>
      <c r="R32" s="26">
        <v>23210</v>
      </c>
    </row>
    <row r="33" spans="1:18" ht="18.75" x14ac:dyDescent="0.25">
      <c r="A33" s="27" t="s">
        <v>273</v>
      </c>
      <c r="B33" s="27" t="s">
        <v>274</v>
      </c>
      <c r="C33" s="27" t="s">
        <v>125</v>
      </c>
      <c r="D33" s="27" t="s">
        <v>126</v>
      </c>
      <c r="E33" s="27" t="s">
        <v>127</v>
      </c>
      <c r="F33" s="27" t="s">
        <v>275</v>
      </c>
      <c r="G33" s="27" t="s">
        <v>116</v>
      </c>
      <c r="H33" s="28" t="s">
        <v>276</v>
      </c>
      <c r="I33" s="28" t="s">
        <v>277</v>
      </c>
      <c r="J33" s="27" t="s">
        <v>119</v>
      </c>
      <c r="K33" s="27" t="s">
        <v>278</v>
      </c>
      <c r="L33" s="27" t="s">
        <v>121</v>
      </c>
      <c r="M33" s="27" t="s">
        <v>122</v>
      </c>
      <c r="N33" s="25" t="s">
        <v>132</v>
      </c>
      <c r="O33" s="29">
        <f t="shared" si="0"/>
        <v>8188920</v>
      </c>
      <c r="Q33" s="25" t="s">
        <v>271</v>
      </c>
      <c r="R33" s="26">
        <v>32996</v>
      </c>
    </row>
    <row r="34" spans="1:18" ht="18.75" x14ac:dyDescent="0.25">
      <c r="A34" s="27" t="s">
        <v>279</v>
      </c>
      <c r="B34" s="27" t="s">
        <v>280</v>
      </c>
      <c r="C34" s="27" t="s">
        <v>112</v>
      </c>
      <c r="D34" s="27" t="s">
        <v>113</v>
      </c>
      <c r="E34" s="27" t="s">
        <v>114</v>
      </c>
      <c r="F34" s="27" t="s">
        <v>275</v>
      </c>
      <c r="G34" s="27" t="s">
        <v>116</v>
      </c>
      <c r="H34" s="28" t="s">
        <v>281</v>
      </c>
      <c r="I34" s="28" t="s">
        <v>282</v>
      </c>
      <c r="J34" s="27" t="s">
        <v>119</v>
      </c>
      <c r="K34" s="27" t="s">
        <v>283</v>
      </c>
      <c r="L34" s="27" t="s">
        <v>121</v>
      </c>
      <c r="M34" s="27" t="s">
        <v>122</v>
      </c>
      <c r="Q34" s="25" t="s">
        <v>277</v>
      </c>
      <c r="R34" s="26">
        <v>712080</v>
      </c>
    </row>
    <row r="35" spans="1:18" ht="18.75" x14ac:dyDescent="0.25">
      <c r="A35" s="27" t="s">
        <v>284</v>
      </c>
      <c r="B35" s="27" t="s">
        <v>285</v>
      </c>
      <c r="C35" s="27" t="s">
        <v>148</v>
      </c>
      <c r="D35" s="27" t="s">
        <v>149</v>
      </c>
      <c r="E35" s="27" t="s">
        <v>142</v>
      </c>
      <c r="F35" s="27" t="s">
        <v>239</v>
      </c>
      <c r="G35" s="27" t="s">
        <v>116</v>
      </c>
      <c r="H35" s="28" t="s">
        <v>150</v>
      </c>
      <c r="I35" s="28" t="s">
        <v>151</v>
      </c>
      <c r="J35" s="27" t="s">
        <v>119</v>
      </c>
      <c r="K35" s="27" t="s">
        <v>286</v>
      </c>
      <c r="L35" s="27" t="s">
        <v>121</v>
      </c>
      <c r="M35" s="27" t="s">
        <v>122</v>
      </c>
      <c r="N35" s="25" t="s">
        <v>132</v>
      </c>
      <c r="O35" s="29">
        <f>H35-I35</f>
        <v>368832</v>
      </c>
      <c r="Q35" s="25" t="s">
        <v>282</v>
      </c>
      <c r="R35" s="26">
        <v>168</v>
      </c>
    </row>
    <row r="36" spans="1:18" ht="18.75" x14ac:dyDescent="0.25">
      <c r="A36" s="27" t="s">
        <v>287</v>
      </c>
      <c r="B36" s="27" t="s">
        <v>288</v>
      </c>
      <c r="C36" s="27" t="s">
        <v>260</v>
      </c>
      <c r="D36" s="27" t="s">
        <v>261</v>
      </c>
      <c r="E36" s="27" t="s">
        <v>189</v>
      </c>
      <c r="F36" s="27" t="s">
        <v>275</v>
      </c>
      <c r="G36" s="27" t="s">
        <v>116</v>
      </c>
      <c r="H36" s="28" t="s">
        <v>289</v>
      </c>
      <c r="I36" s="28" t="s">
        <v>290</v>
      </c>
      <c r="J36" s="27" t="s">
        <v>119</v>
      </c>
      <c r="K36" s="27" t="s">
        <v>291</v>
      </c>
      <c r="L36" s="27" t="s">
        <v>121</v>
      </c>
      <c r="M36" s="27" t="s">
        <v>122</v>
      </c>
      <c r="N36" s="25" t="s">
        <v>132</v>
      </c>
      <c r="O36" s="29">
        <f>H36-I36</f>
        <v>37714</v>
      </c>
      <c r="Q36" s="25" t="s">
        <v>151</v>
      </c>
      <c r="R36" s="26">
        <v>15368</v>
      </c>
    </row>
    <row r="37" spans="1:18" ht="18.75" x14ac:dyDescent="0.25">
      <c r="A37" s="27" t="s">
        <v>292</v>
      </c>
      <c r="B37" s="27" t="s">
        <v>288</v>
      </c>
      <c r="C37" s="27" t="s">
        <v>260</v>
      </c>
      <c r="D37" s="27" t="s">
        <v>261</v>
      </c>
      <c r="E37" s="27" t="s">
        <v>189</v>
      </c>
      <c r="F37" s="27" t="s">
        <v>275</v>
      </c>
      <c r="G37" s="27" t="s">
        <v>116</v>
      </c>
      <c r="H37" s="28" t="s">
        <v>293</v>
      </c>
      <c r="I37" s="28" t="s">
        <v>294</v>
      </c>
      <c r="J37" s="27" t="s">
        <v>119</v>
      </c>
      <c r="K37" s="27" t="s">
        <v>291</v>
      </c>
      <c r="L37" s="27" t="s">
        <v>121</v>
      </c>
      <c r="M37" s="27" t="s">
        <v>122</v>
      </c>
      <c r="N37" s="25" t="s">
        <v>132</v>
      </c>
      <c r="O37" s="29">
        <f>H37-I37</f>
        <v>430920</v>
      </c>
      <c r="Q37" s="25" t="s">
        <v>290</v>
      </c>
      <c r="R37" s="26">
        <v>4661</v>
      </c>
    </row>
    <row r="38" spans="1:18" ht="18.75" x14ac:dyDescent="0.25">
      <c r="A38" s="27" t="s">
        <v>295</v>
      </c>
      <c r="B38" s="27" t="s">
        <v>296</v>
      </c>
      <c r="C38" s="27" t="s">
        <v>250</v>
      </c>
      <c r="D38" s="27" t="s">
        <v>251</v>
      </c>
      <c r="E38" s="27" t="s">
        <v>127</v>
      </c>
      <c r="F38" s="27" t="s">
        <v>275</v>
      </c>
      <c r="G38" s="27" t="s">
        <v>116</v>
      </c>
      <c r="H38" s="28" t="s">
        <v>297</v>
      </c>
      <c r="I38" s="28" t="s">
        <v>298</v>
      </c>
      <c r="J38" s="27" t="s">
        <v>119</v>
      </c>
      <c r="K38" s="27" t="s">
        <v>299</v>
      </c>
      <c r="L38" s="27" t="s">
        <v>121</v>
      </c>
      <c r="M38" s="27" t="s">
        <v>122</v>
      </c>
      <c r="N38" s="25" t="s">
        <v>132</v>
      </c>
      <c r="O38" s="29">
        <f>H38-I38</f>
        <v>1038664</v>
      </c>
      <c r="Q38" s="25" t="s">
        <v>294</v>
      </c>
      <c r="R38" s="26">
        <v>25080</v>
      </c>
    </row>
    <row r="39" spans="1:18" ht="18.75" x14ac:dyDescent="0.25">
      <c r="A39" s="27" t="s">
        <v>300</v>
      </c>
      <c r="B39" s="27" t="s">
        <v>301</v>
      </c>
      <c r="C39" s="27" t="s">
        <v>140</v>
      </c>
      <c r="D39" s="27" t="s">
        <v>141</v>
      </c>
      <c r="E39" s="27" t="s">
        <v>142</v>
      </c>
      <c r="F39" s="27" t="s">
        <v>239</v>
      </c>
      <c r="G39" s="27" t="s">
        <v>116</v>
      </c>
      <c r="H39" s="28" t="s">
        <v>143</v>
      </c>
      <c r="I39" s="28" t="s">
        <v>144</v>
      </c>
      <c r="J39" s="27" t="s">
        <v>119</v>
      </c>
      <c r="K39" s="27" t="s">
        <v>299</v>
      </c>
      <c r="L39" s="27" t="s">
        <v>121</v>
      </c>
      <c r="M39" s="27" t="s">
        <v>122</v>
      </c>
      <c r="N39" s="25" t="s">
        <v>132</v>
      </c>
      <c r="O39" s="29">
        <f>H39-I39</f>
        <v>341712</v>
      </c>
      <c r="Q39" s="25" t="s">
        <v>298</v>
      </c>
      <c r="R39" s="26">
        <v>90319</v>
      </c>
    </row>
    <row r="40" spans="1:18" ht="18.75" x14ac:dyDescent="0.25">
      <c r="A40" s="27" t="s">
        <v>302</v>
      </c>
      <c r="B40" s="27" t="s">
        <v>303</v>
      </c>
      <c r="C40" s="27" t="s">
        <v>155</v>
      </c>
      <c r="D40" s="27" t="s">
        <v>156</v>
      </c>
      <c r="E40" s="27" t="s">
        <v>157</v>
      </c>
      <c r="F40" s="27" t="s">
        <v>275</v>
      </c>
      <c r="G40" s="27" t="s">
        <v>116</v>
      </c>
      <c r="H40" s="28" t="s">
        <v>159</v>
      </c>
      <c r="I40" s="28" t="s">
        <v>160</v>
      </c>
      <c r="J40" s="27" t="s">
        <v>119</v>
      </c>
      <c r="K40" s="27" t="s">
        <v>304</v>
      </c>
      <c r="L40" s="27" t="s">
        <v>121</v>
      </c>
      <c r="M40" s="27" t="s">
        <v>122</v>
      </c>
      <c r="Q40" s="25" t="s">
        <v>144</v>
      </c>
      <c r="R40" s="26">
        <v>14238</v>
      </c>
    </row>
    <row r="41" spans="1:18" ht="18.75" x14ac:dyDescent="0.25">
      <c r="A41" s="27" t="s">
        <v>305</v>
      </c>
      <c r="B41" s="27" t="s">
        <v>306</v>
      </c>
      <c r="C41" s="27" t="s">
        <v>250</v>
      </c>
      <c r="D41" s="27" t="s">
        <v>251</v>
      </c>
      <c r="E41" s="27" t="s">
        <v>194</v>
      </c>
      <c r="F41" s="27" t="s">
        <v>275</v>
      </c>
      <c r="G41" s="27" t="s">
        <v>116</v>
      </c>
      <c r="H41" s="28" t="s">
        <v>307</v>
      </c>
      <c r="I41" s="28" t="s">
        <v>308</v>
      </c>
      <c r="J41" s="27" t="s">
        <v>119</v>
      </c>
      <c r="K41" s="27" t="s">
        <v>309</v>
      </c>
      <c r="L41" s="27" t="s">
        <v>121</v>
      </c>
      <c r="M41" s="27" t="s">
        <v>122</v>
      </c>
      <c r="N41" s="25" t="s">
        <v>132</v>
      </c>
      <c r="O41" s="29">
        <f>H41-I41</f>
        <v>1013457</v>
      </c>
      <c r="Q41" s="25" t="s">
        <v>160</v>
      </c>
      <c r="R41" s="26">
        <v>55</v>
      </c>
    </row>
    <row r="42" spans="1:18" ht="18.75" x14ac:dyDescent="0.25">
      <c r="A42" s="27" t="s">
        <v>310</v>
      </c>
      <c r="B42" s="27" t="s">
        <v>311</v>
      </c>
      <c r="C42" s="27" t="s">
        <v>210</v>
      </c>
      <c r="D42" s="27" t="s">
        <v>211</v>
      </c>
      <c r="E42" s="27" t="s">
        <v>189</v>
      </c>
      <c r="F42" s="27" t="s">
        <v>275</v>
      </c>
      <c r="G42" s="27" t="s">
        <v>116</v>
      </c>
      <c r="H42" s="28" t="s">
        <v>312</v>
      </c>
      <c r="I42" s="28" t="s">
        <v>313</v>
      </c>
      <c r="J42" s="27" t="s">
        <v>119</v>
      </c>
      <c r="K42" s="27" t="s">
        <v>314</v>
      </c>
      <c r="L42" s="27" t="s">
        <v>121</v>
      </c>
      <c r="M42" s="27" t="s">
        <v>122</v>
      </c>
      <c r="N42" s="25" t="s">
        <v>132</v>
      </c>
      <c r="O42" s="29">
        <f>H42-I42</f>
        <v>936362</v>
      </c>
      <c r="Q42" s="30" t="s">
        <v>308</v>
      </c>
      <c r="R42" s="26">
        <v>58984</v>
      </c>
    </row>
    <row r="43" spans="1:18" ht="18.75" x14ac:dyDescent="0.25">
      <c r="A43" s="27" t="s">
        <v>315</v>
      </c>
      <c r="B43" s="27" t="s">
        <v>316</v>
      </c>
      <c r="C43" s="27" t="s">
        <v>112</v>
      </c>
      <c r="D43" s="27" t="s">
        <v>113</v>
      </c>
      <c r="E43" s="27" t="s">
        <v>114</v>
      </c>
      <c r="F43" s="27" t="s">
        <v>275</v>
      </c>
      <c r="G43" s="27" t="s">
        <v>116</v>
      </c>
      <c r="H43" s="28" t="s">
        <v>240</v>
      </c>
      <c r="I43" s="28" t="s">
        <v>241</v>
      </c>
      <c r="J43" s="27" t="s">
        <v>119</v>
      </c>
      <c r="K43" s="27" t="s">
        <v>317</v>
      </c>
      <c r="L43" s="27" t="s">
        <v>121</v>
      </c>
      <c r="M43" s="27" t="s">
        <v>122</v>
      </c>
      <c r="Q43" s="25" t="s">
        <v>313</v>
      </c>
      <c r="R43" s="26">
        <v>115731</v>
      </c>
    </row>
    <row r="44" spans="1:18" ht="18.75" x14ac:dyDescent="0.25">
      <c r="A44" s="27" t="s">
        <v>318</v>
      </c>
      <c r="B44" s="27" t="s">
        <v>319</v>
      </c>
      <c r="C44" s="27" t="s">
        <v>140</v>
      </c>
      <c r="D44" s="27" t="s">
        <v>141</v>
      </c>
      <c r="E44" s="27" t="s">
        <v>142</v>
      </c>
      <c r="F44" s="27" t="s">
        <v>275</v>
      </c>
      <c r="G44" s="27" t="s">
        <v>116</v>
      </c>
      <c r="H44" s="28" t="s">
        <v>143</v>
      </c>
      <c r="I44" s="28" t="s">
        <v>144</v>
      </c>
      <c r="J44" s="27" t="s">
        <v>119</v>
      </c>
      <c r="K44" s="27" t="s">
        <v>320</v>
      </c>
      <c r="L44" s="27" t="s">
        <v>121</v>
      </c>
      <c r="M44" s="27" t="s">
        <v>122</v>
      </c>
      <c r="N44" s="25" t="s">
        <v>132</v>
      </c>
      <c r="O44" s="29">
        <f>H44-I44</f>
        <v>341712</v>
      </c>
      <c r="Q44" s="25" t="s">
        <v>241</v>
      </c>
      <c r="R44" s="26">
        <v>4</v>
      </c>
    </row>
    <row r="45" spans="1:18" ht="18.75" x14ac:dyDescent="0.25">
      <c r="A45" s="27" t="s">
        <v>321</v>
      </c>
      <c r="B45" s="27" t="s">
        <v>322</v>
      </c>
      <c r="C45" s="27" t="s">
        <v>148</v>
      </c>
      <c r="D45" s="27" t="s">
        <v>149</v>
      </c>
      <c r="E45" s="27" t="s">
        <v>142</v>
      </c>
      <c r="F45" s="27" t="s">
        <v>275</v>
      </c>
      <c r="G45" s="27" t="s">
        <v>116</v>
      </c>
      <c r="H45" s="28" t="s">
        <v>150</v>
      </c>
      <c r="I45" s="28" t="s">
        <v>151</v>
      </c>
      <c r="J45" s="27" t="s">
        <v>119</v>
      </c>
      <c r="K45" s="27" t="s">
        <v>323</v>
      </c>
      <c r="L45" s="27" t="s">
        <v>121</v>
      </c>
      <c r="M45" s="27" t="s">
        <v>122</v>
      </c>
      <c r="N45" s="25" t="s">
        <v>132</v>
      </c>
      <c r="O45" s="29">
        <f>H45-I45</f>
        <v>368832</v>
      </c>
      <c r="Q45" s="25" t="s">
        <v>144</v>
      </c>
      <c r="R45" s="26">
        <v>14238</v>
      </c>
    </row>
    <row r="46" spans="1:18" ht="18.75" x14ac:dyDescent="0.25">
      <c r="A46" s="27" t="s">
        <v>324</v>
      </c>
      <c r="B46" s="27" t="s">
        <v>325</v>
      </c>
      <c r="C46" s="27" t="s">
        <v>210</v>
      </c>
      <c r="D46" s="27" t="s">
        <v>211</v>
      </c>
      <c r="E46" s="27" t="s">
        <v>189</v>
      </c>
      <c r="F46" s="27" t="s">
        <v>326</v>
      </c>
      <c r="G46" s="27" t="s">
        <v>116</v>
      </c>
      <c r="H46" s="28" t="s">
        <v>327</v>
      </c>
      <c r="I46" s="28" t="s">
        <v>328</v>
      </c>
      <c r="J46" s="27" t="s">
        <v>119</v>
      </c>
      <c r="K46" s="27" t="s">
        <v>329</v>
      </c>
      <c r="L46" s="27" t="s">
        <v>121</v>
      </c>
      <c r="M46" s="27" t="s">
        <v>122</v>
      </c>
      <c r="N46" s="25" t="s">
        <v>132</v>
      </c>
      <c r="O46" s="29">
        <f>H46-I46</f>
        <v>251219</v>
      </c>
      <c r="Q46" s="30" t="s">
        <v>151</v>
      </c>
      <c r="R46" s="26">
        <v>15368</v>
      </c>
    </row>
    <row r="47" spans="1:18" ht="18.75" x14ac:dyDescent="0.25">
      <c r="A47" s="27" t="s">
        <v>330</v>
      </c>
      <c r="B47" s="27" t="s">
        <v>331</v>
      </c>
      <c r="C47" s="27" t="s">
        <v>155</v>
      </c>
      <c r="D47" s="27" t="s">
        <v>156</v>
      </c>
      <c r="E47" s="27" t="s">
        <v>157</v>
      </c>
      <c r="F47" s="27" t="s">
        <v>326</v>
      </c>
      <c r="G47" s="27" t="s">
        <v>116</v>
      </c>
      <c r="H47" s="28" t="s">
        <v>159</v>
      </c>
      <c r="I47" s="28" t="s">
        <v>160</v>
      </c>
      <c r="J47" s="27" t="s">
        <v>119</v>
      </c>
      <c r="K47" s="27" t="s">
        <v>332</v>
      </c>
      <c r="L47" s="27" t="s">
        <v>121</v>
      </c>
      <c r="M47" s="27" t="s">
        <v>122</v>
      </c>
      <c r="Q47" s="25" t="s">
        <v>328</v>
      </c>
      <c r="R47" s="26">
        <v>31050</v>
      </c>
    </row>
    <row r="48" spans="1:18" ht="18.75" x14ac:dyDescent="0.25">
      <c r="A48" s="27" t="s">
        <v>333</v>
      </c>
      <c r="B48" s="27" t="s">
        <v>334</v>
      </c>
      <c r="C48" s="27" t="s">
        <v>187</v>
      </c>
      <c r="D48" s="27" t="s">
        <v>188</v>
      </c>
      <c r="E48" s="27" t="s">
        <v>189</v>
      </c>
      <c r="F48" s="27" t="s">
        <v>335</v>
      </c>
      <c r="G48" s="27" t="s">
        <v>116</v>
      </c>
      <c r="H48" s="28" t="s">
        <v>336</v>
      </c>
      <c r="I48" s="28" t="s">
        <v>337</v>
      </c>
      <c r="J48" s="27" t="s">
        <v>119</v>
      </c>
      <c r="K48" s="27" t="s">
        <v>338</v>
      </c>
      <c r="L48" s="27" t="s">
        <v>121</v>
      </c>
      <c r="M48" s="27" t="s">
        <v>122</v>
      </c>
      <c r="N48" s="25" t="s">
        <v>132</v>
      </c>
      <c r="O48" s="29">
        <f>H48-I48</f>
        <v>1043600</v>
      </c>
      <c r="Q48" s="25" t="s">
        <v>160</v>
      </c>
      <c r="R48" s="26">
        <v>55</v>
      </c>
    </row>
    <row r="49" spans="1:18" ht="18.75" x14ac:dyDescent="0.25">
      <c r="A49" s="27" t="s">
        <v>339</v>
      </c>
      <c r="B49" s="27" t="s">
        <v>334</v>
      </c>
      <c r="C49" s="27" t="s">
        <v>187</v>
      </c>
      <c r="D49" s="27" t="s">
        <v>188</v>
      </c>
      <c r="E49" s="27" t="s">
        <v>194</v>
      </c>
      <c r="F49" s="27" t="s">
        <v>335</v>
      </c>
      <c r="G49" s="27" t="s">
        <v>116</v>
      </c>
      <c r="H49" s="28" t="s">
        <v>340</v>
      </c>
      <c r="I49" s="28" t="s">
        <v>341</v>
      </c>
      <c r="J49" s="27" t="s">
        <v>119</v>
      </c>
      <c r="K49" s="27" t="s">
        <v>338</v>
      </c>
      <c r="L49" s="27" t="s">
        <v>121</v>
      </c>
      <c r="M49" s="27" t="s">
        <v>122</v>
      </c>
      <c r="N49" s="25" t="s">
        <v>132</v>
      </c>
      <c r="O49" s="29">
        <f>H49-I49</f>
        <v>7367656</v>
      </c>
      <c r="Q49" s="25" t="s">
        <v>337</v>
      </c>
      <c r="R49" s="26">
        <v>128984</v>
      </c>
    </row>
    <row r="50" spans="1:18" ht="18.75" x14ac:dyDescent="0.25">
      <c r="A50" s="27" t="s">
        <v>342</v>
      </c>
      <c r="B50" s="27" t="s">
        <v>343</v>
      </c>
      <c r="C50" s="27" t="s">
        <v>148</v>
      </c>
      <c r="D50" s="27" t="s">
        <v>149</v>
      </c>
      <c r="E50" s="27" t="s">
        <v>142</v>
      </c>
      <c r="F50" s="27" t="s">
        <v>326</v>
      </c>
      <c r="G50" s="27" t="s">
        <v>116</v>
      </c>
      <c r="H50" s="28" t="s">
        <v>150</v>
      </c>
      <c r="I50" s="28" t="s">
        <v>151</v>
      </c>
      <c r="J50" s="27" t="s">
        <v>119</v>
      </c>
      <c r="K50" s="27" t="s">
        <v>344</v>
      </c>
      <c r="L50" s="27" t="s">
        <v>121</v>
      </c>
      <c r="M50" s="27" t="s">
        <v>122</v>
      </c>
      <c r="N50" s="25" t="s">
        <v>132</v>
      </c>
      <c r="O50" s="29">
        <f>H50-I50</f>
        <v>368832</v>
      </c>
      <c r="Q50" s="25" t="s">
        <v>341</v>
      </c>
      <c r="R50" s="26">
        <v>428804</v>
      </c>
    </row>
    <row r="51" spans="1:18" ht="18.75" x14ac:dyDescent="0.25">
      <c r="A51" s="27" t="s">
        <v>345</v>
      </c>
      <c r="B51" s="27" t="s">
        <v>346</v>
      </c>
      <c r="C51" s="27" t="s">
        <v>112</v>
      </c>
      <c r="D51" s="27" t="s">
        <v>113</v>
      </c>
      <c r="E51" s="27" t="s">
        <v>114</v>
      </c>
      <c r="F51" s="27" t="s">
        <v>335</v>
      </c>
      <c r="G51" s="27" t="s">
        <v>116</v>
      </c>
      <c r="H51" s="28" t="s">
        <v>347</v>
      </c>
      <c r="I51" s="28" t="s">
        <v>326</v>
      </c>
      <c r="J51" s="27" t="s">
        <v>119</v>
      </c>
      <c r="K51" s="27" t="s">
        <v>344</v>
      </c>
      <c r="L51" s="27" t="s">
        <v>121</v>
      </c>
      <c r="M51" s="27" t="s">
        <v>122</v>
      </c>
      <c r="Q51" s="25" t="s">
        <v>151</v>
      </c>
      <c r="R51" s="26">
        <v>15368</v>
      </c>
    </row>
    <row r="52" spans="1:18" ht="18.75" x14ac:dyDescent="0.25">
      <c r="A52" s="27" t="s">
        <v>348</v>
      </c>
      <c r="B52" s="27" t="s">
        <v>349</v>
      </c>
      <c r="C52" s="27" t="s">
        <v>155</v>
      </c>
      <c r="D52" s="27" t="s">
        <v>156</v>
      </c>
      <c r="E52" s="27" t="s">
        <v>157</v>
      </c>
      <c r="F52" s="27" t="s">
        <v>335</v>
      </c>
      <c r="G52" s="27" t="s">
        <v>116</v>
      </c>
      <c r="H52" s="28" t="s">
        <v>159</v>
      </c>
      <c r="I52" s="28" t="s">
        <v>160</v>
      </c>
      <c r="J52" s="27" t="s">
        <v>119</v>
      </c>
      <c r="K52" s="27" t="s">
        <v>350</v>
      </c>
      <c r="L52" s="27" t="s">
        <v>121</v>
      </c>
      <c r="M52" s="27" t="s">
        <v>122</v>
      </c>
      <c r="Q52" s="25" t="s">
        <v>326</v>
      </c>
      <c r="R52" s="26">
        <v>2</v>
      </c>
    </row>
    <row r="53" spans="1:18" ht="18.75" x14ac:dyDescent="0.25">
      <c r="A53" s="27" t="s">
        <v>351</v>
      </c>
      <c r="B53" s="27" t="s">
        <v>352</v>
      </c>
      <c r="C53" s="27" t="s">
        <v>140</v>
      </c>
      <c r="D53" s="27" t="s">
        <v>141</v>
      </c>
      <c r="E53" s="27" t="s">
        <v>142</v>
      </c>
      <c r="F53" s="27" t="s">
        <v>326</v>
      </c>
      <c r="G53" s="27" t="s">
        <v>116</v>
      </c>
      <c r="H53" s="28" t="s">
        <v>143</v>
      </c>
      <c r="I53" s="28" t="s">
        <v>144</v>
      </c>
      <c r="J53" s="27" t="s">
        <v>119</v>
      </c>
      <c r="K53" s="27" t="s">
        <v>353</v>
      </c>
      <c r="L53" s="27" t="s">
        <v>121</v>
      </c>
      <c r="M53" s="27" t="s">
        <v>122</v>
      </c>
      <c r="N53" s="25" t="s">
        <v>132</v>
      </c>
      <c r="O53" s="29">
        <f>H53-I53</f>
        <v>341712</v>
      </c>
      <c r="Q53" s="25" t="s">
        <v>160</v>
      </c>
      <c r="R53" s="26">
        <v>55</v>
      </c>
    </row>
    <row r="54" spans="1:18" ht="18.75" x14ac:dyDescent="0.25">
      <c r="A54" s="27" t="s">
        <v>354</v>
      </c>
      <c r="B54" s="27" t="s">
        <v>355</v>
      </c>
      <c r="C54" s="27" t="s">
        <v>112</v>
      </c>
      <c r="D54" s="27" t="s">
        <v>113</v>
      </c>
      <c r="E54" s="27" t="s">
        <v>114</v>
      </c>
      <c r="F54" s="27" t="s">
        <v>241</v>
      </c>
      <c r="G54" s="27" t="s">
        <v>116</v>
      </c>
      <c r="H54" s="28" t="s">
        <v>356</v>
      </c>
      <c r="I54" s="28" t="s">
        <v>115</v>
      </c>
      <c r="J54" s="27" t="s">
        <v>119</v>
      </c>
      <c r="K54" s="27" t="s">
        <v>357</v>
      </c>
      <c r="L54" s="27" t="s">
        <v>121</v>
      </c>
      <c r="M54" s="27" t="s">
        <v>122</v>
      </c>
      <c r="Q54" s="25" t="s">
        <v>144</v>
      </c>
      <c r="R54" s="26">
        <v>14238</v>
      </c>
    </row>
    <row r="55" spans="1:18" ht="18.75" x14ac:dyDescent="0.25">
      <c r="A55" s="27" t="s">
        <v>358</v>
      </c>
      <c r="B55" s="27" t="s">
        <v>359</v>
      </c>
      <c r="C55" s="27" t="s">
        <v>360</v>
      </c>
      <c r="D55" s="27" t="s">
        <v>361</v>
      </c>
      <c r="E55" s="27" t="s">
        <v>189</v>
      </c>
      <c r="F55" s="27" t="s">
        <v>335</v>
      </c>
      <c r="G55" s="27" t="s">
        <v>116</v>
      </c>
      <c r="H55" s="28" t="s">
        <v>362</v>
      </c>
      <c r="I55" s="28" t="s">
        <v>363</v>
      </c>
      <c r="J55" s="27" t="s">
        <v>119</v>
      </c>
      <c r="K55" s="27" t="s">
        <v>364</v>
      </c>
      <c r="L55" s="27" t="s">
        <v>121</v>
      </c>
      <c r="M55" s="27" t="s">
        <v>122</v>
      </c>
      <c r="N55" s="25" t="s">
        <v>132</v>
      </c>
      <c r="O55" s="29">
        <f>H55-I55</f>
        <v>3942344</v>
      </c>
      <c r="Q55" s="25" t="s">
        <v>115</v>
      </c>
      <c r="R55" s="26">
        <v>7</v>
      </c>
    </row>
    <row r="56" spans="1:18" ht="18.75" x14ac:dyDescent="0.25">
      <c r="A56" s="27" t="s">
        <v>365</v>
      </c>
      <c r="B56" s="27" t="s">
        <v>366</v>
      </c>
      <c r="C56" s="27" t="s">
        <v>140</v>
      </c>
      <c r="D56" s="27" t="s">
        <v>141</v>
      </c>
      <c r="E56" s="27" t="s">
        <v>142</v>
      </c>
      <c r="F56" s="27" t="s">
        <v>335</v>
      </c>
      <c r="G56" s="27" t="s">
        <v>116</v>
      </c>
      <c r="H56" s="28" t="s">
        <v>143</v>
      </c>
      <c r="I56" s="28" t="s">
        <v>144</v>
      </c>
      <c r="J56" s="27" t="s">
        <v>119</v>
      </c>
      <c r="K56" s="27" t="s">
        <v>367</v>
      </c>
      <c r="L56" s="27" t="s">
        <v>121</v>
      </c>
      <c r="M56" s="27" t="s">
        <v>122</v>
      </c>
      <c r="N56" s="25" t="s">
        <v>132</v>
      </c>
      <c r="O56" s="29">
        <f>H56-I56</f>
        <v>341712</v>
      </c>
      <c r="Q56" s="25" t="s">
        <v>363</v>
      </c>
      <c r="R56" s="26">
        <v>487256</v>
      </c>
    </row>
    <row r="57" spans="1:18" ht="18.75" x14ac:dyDescent="0.25">
      <c r="A57" s="27" t="s">
        <v>368</v>
      </c>
      <c r="B57" s="27" t="s">
        <v>369</v>
      </c>
      <c r="C57" s="27" t="s">
        <v>148</v>
      </c>
      <c r="D57" s="27" t="s">
        <v>149</v>
      </c>
      <c r="E57" s="27" t="s">
        <v>142</v>
      </c>
      <c r="F57" s="27" t="s">
        <v>335</v>
      </c>
      <c r="G57" s="27" t="s">
        <v>116</v>
      </c>
      <c r="H57" s="28" t="s">
        <v>150</v>
      </c>
      <c r="I57" s="28" t="s">
        <v>151</v>
      </c>
      <c r="J57" s="27" t="s">
        <v>119</v>
      </c>
      <c r="K57" s="27" t="s">
        <v>370</v>
      </c>
      <c r="L57" s="27" t="s">
        <v>121</v>
      </c>
      <c r="M57" s="27" t="s">
        <v>122</v>
      </c>
      <c r="N57" s="25" t="s">
        <v>132</v>
      </c>
      <c r="O57" s="29">
        <f>H57-I57</f>
        <v>368832</v>
      </c>
      <c r="Q57" s="25" t="s">
        <v>144</v>
      </c>
      <c r="R57" s="26">
        <v>14238</v>
      </c>
    </row>
    <row r="58" spans="1:18" ht="18.75" x14ac:dyDescent="0.25">
      <c r="A58" s="27" t="s">
        <v>371</v>
      </c>
      <c r="B58" s="27" t="s">
        <v>372</v>
      </c>
      <c r="C58" s="27" t="s">
        <v>112</v>
      </c>
      <c r="D58" s="27" t="s">
        <v>113</v>
      </c>
      <c r="E58" s="27" t="s">
        <v>114</v>
      </c>
      <c r="F58" s="27" t="s">
        <v>373</v>
      </c>
      <c r="G58" s="27" t="s">
        <v>116</v>
      </c>
      <c r="H58" s="28" t="s">
        <v>356</v>
      </c>
      <c r="I58" s="28" t="s">
        <v>115</v>
      </c>
      <c r="J58" s="27" t="s">
        <v>119</v>
      </c>
      <c r="K58" s="27" t="s">
        <v>374</v>
      </c>
      <c r="L58" s="27" t="s">
        <v>121</v>
      </c>
      <c r="M58" s="27" t="s">
        <v>122</v>
      </c>
      <c r="Q58" s="25" t="s">
        <v>151</v>
      </c>
      <c r="R58" s="26">
        <v>15368</v>
      </c>
    </row>
    <row r="59" spans="1:18" ht="18.75" x14ac:dyDescent="0.25">
      <c r="A59" s="27" t="s">
        <v>375</v>
      </c>
      <c r="B59" s="27" t="s">
        <v>376</v>
      </c>
      <c r="C59" s="27" t="s">
        <v>125</v>
      </c>
      <c r="D59" s="27" t="s">
        <v>126</v>
      </c>
      <c r="E59" s="27" t="s">
        <v>127</v>
      </c>
      <c r="F59" s="27" t="s">
        <v>373</v>
      </c>
      <c r="G59" s="27" t="s">
        <v>116</v>
      </c>
      <c r="H59" s="28" t="s">
        <v>377</v>
      </c>
      <c r="I59" s="28" t="s">
        <v>378</v>
      </c>
      <c r="J59" s="27" t="s">
        <v>119</v>
      </c>
      <c r="K59" s="27" t="s">
        <v>379</v>
      </c>
      <c r="L59" s="27" t="s">
        <v>121</v>
      </c>
      <c r="M59" s="27" t="s">
        <v>122</v>
      </c>
      <c r="N59" s="25" t="s">
        <v>132</v>
      </c>
      <c r="O59" s="29">
        <f>H59-I59</f>
        <v>10593602</v>
      </c>
      <c r="Q59" s="25" t="s">
        <v>115</v>
      </c>
      <c r="R59" s="26">
        <v>7</v>
      </c>
    </row>
    <row r="60" spans="1:18" ht="18.75" x14ac:dyDescent="0.25">
      <c r="A60" s="27" t="s">
        <v>380</v>
      </c>
      <c r="B60" s="27" t="s">
        <v>381</v>
      </c>
      <c r="C60" s="27" t="s">
        <v>155</v>
      </c>
      <c r="D60" s="27" t="s">
        <v>156</v>
      </c>
      <c r="E60" s="27" t="s">
        <v>157</v>
      </c>
      <c r="F60" s="27" t="s">
        <v>373</v>
      </c>
      <c r="G60" s="27" t="s">
        <v>116</v>
      </c>
      <c r="H60" s="28" t="s">
        <v>159</v>
      </c>
      <c r="I60" s="28" t="s">
        <v>160</v>
      </c>
      <c r="J60" s="27" t="s">
        <v>119</v>
      </c>
      <c r="K60" s="27" t="s">
        <v>382</v>
      </c>
      <c r="L60" s="27" t="s">
        <v>121</v>
      </c>
      <c r="M60" s="27" t="s">
        <v>122</v>
      </c>
      <c r="Q60" s="25" t="s">
        <v>378</v>
      </c>
      <c r="R60" s="26">
        <v>921183</v>
      </c>
    </row>
    <row r="61" spans="1:18" ht="18.75" x14ac:dyDescent="0.25">
      <c r="A61" s="27" t="s">
        <v>383</v>
      </c>
      <c r="B61" s="27" t="s">
        <v>384</v>
      </c>
      <c r="C61" s="27" t="s">
        <v>148</v>
      </c>
      <c r="D61" s="27" t="s">
        <v>149</v>
      </c>
      <c r="E61" s="27" t="s">
        <v>142</v>
      </c>
      <c r="F61" s="27" t="s">
        <v>241</v>
      </c>
      <c r="G61" s="27" t="s">
        <v>116</v>
      </c>
      <c r="H61" s="28" t="s">
        <v>150</v>
      </c>
      <c r="I61" s="28" t="s">
        <v>151</v>
      </c>
      <c r="J61" s="27" t="s">
        <v>119</v>
      </c>
      <c r="K61" s="27" t="s">
        <v>382</v>
      </c>
      <c r="L61" s="27" t="s">
        <v>121</v>
      </c>
      <c r="M61" s="27" t="s">
        <v>122</v>
      </c>
      <c r="N61" s="25" t="s">
        <v>132</v>
      </c>
      <c r="O61" s="29">
        <f>H61-I61</f>
        <v>368832</v>
      </c>
      <c r="Q61" s="25" t="s">
        <v>160</v>
      </c>
      <c r="R61" s="26">
        <v>55</v>
      </c>
    </row>
    <row r="62" spans="1:18" ht="18.75" x14ac:dyDescent="0.25">
      <c r="A62" s="27" t="s">
        <v>385</v>
      </c>
      <c r="B62" s="27" t="s">
        <v>386</v>
      </c>
      <c r="C62" s="27" t="s">
        <v>140</v>
      </c>
      <c r="D62" s="27" t="s">
        <v>141</v>
      </c>
      <c r="E62" s="27" t="s">
        <v>142</v>
      </c>
      <c r="F62" s="27" t="s">
        <v>241</v>
      </c>
      <c r="G62" s="27" t="s">
        <v>116</v>
      </c>
      <c r="H62" s="28" t="s">
        <v>143</v>
      </c>
      <c r="I62" s="28" t="s">
        <v>144</v>
      </c>
      <c r="J62" s="27" t="s">
        <v>119</v>
      </c>
      <c r="K62" s="27" t="s">
        <v>382</v>
      </c>
      <c r="L62" s="27" t="s">
        <v>121</v>
      </c>
      <c r="M62" s="27" t="s">
        <v>122</v>
      </c>
      <c r="N62" s="25" t="s">
        <v>132</v>
      </c>
      <c r="O62" s="29">
        <f>H62-I62</f>
        <v>341712</v>
      </c>
      <c r="Q62" s="25" t="s">
        <v>151</v>
      </c>
      <c r="R62" s="26">
        <v>15368</v>
      </c>
    </row>
    <row r="63" spans="1:18" ht="18.75" x14ac:dyDescent="0.25">
      <c r="A63" s="27" t="s">
        <v>387</v>
      </c>
      <c r="B63" s="27" t="s">
        <v>388</v>
      </c>
      <c r="C63" s="27" t="s">
        <v>210</v>
      </c>
      <c r="D63" s="27" t="s">
        <v>211</v>
      </c>
      <c r="E63" s="27" t="s">
        <v>189</v>
      </c>
      <c r="F63" s="27" t="s">
        <v>373</v>
      </c>
      <c r="G63" s="27" t="s">
        <v>116</v>
      </c>
      <c r="H63" s="28" t="s">
        <v>389</v>
      </c>
      <c r="I63" s="28" t="s">
        <v>390</v>
      </c>
      <c r="J63" s="27" t="s">
        <v>119</v>
      </c>
      <c r="K63" s="27" t="s">
        <v>391</v>
      </c>
      <c r="L63" s="27" t="s">
        <v>121</v>
      </c>
      <c r="M63" s="27" t="s">
        <v>122</v>
      </c>
      <c r="N63" s="25" t="s">
        <v>132</v>
      </c>
      <c r="O63" s="29">
        <f>H63-I63</f>
        <v>753657</v>
      </c>
      <c r="Q63" s="30" t="s">
        <v>144</v>
      </c>
      <c r="R63" s="26">
        <v>14238</v>
      </c>
    </row>
    <row r="64" spans="1:18" ht="18.75" x14ac:dyDescent="0.25">
      <c r="A64" s="27" t="s">
        <v>392</v>
      </c>
      <c r="B64" s="27" t="s">
        <v>393</v>
      </c>
      <c r="C64" s="27" t="s">
        <v>155</v>
      </c>
      <c r="D64" s="27" t="s">
        <v>156</v>
      </c>
      <c r="E64" s="27" t="s">
        <v>157</v>
      </c>
      <c r="F64" s="27" t="s">
        <v>373</v>
      </c>
      <c r="G64" s="27" t="s">
        <v>116</v>
      </c>
      <c r="H64" s="28" t="s">
        <v>159</v>
      </c>
      <c r="I64" s="28" t="s">
        <v>160</v>
      </c>
      <c r="J64" s="27" t="s">
        <v>119</v>
      </c>
      <c r="K64" s="27" t="s">
        <v>394</v>
      </c>
      <c r="L64" s="27" t="s">
        <v>121</v>
      </c>
      <c r="M64" s="27" t="s">
        <v>122</v>
      </c>
      <c r="Q64" s="25" t="s">
        <v>390</v>
      </c>
      <c r="R64" s="26">
        <v>93150</v>
      </c>
    </row>
    <row r="65" spans="1:18" ht="18.75" x14ac:dyDescent="0.25">
      <c r="A65" s="27" t="s">
        <v>395</v>
      </c>
      <c r="B65" s="27" t="s">
        <v>396</v>
      </c>
      <c r="C65" s="27" t="s">
        <v>187</v>
      </c>
      <c r="D65" s="27" t="s">
        <v>188</v>
      </c>
      <c r="E65" s="27" t="s">
        <v>189</v>
      </c>
      <c r="F65" s="27" t="s">
        <v>373</v>
      </c>
      <c r="G65" s="27" t="s">
        <v>116</v>
      </c>
      <c r="H65" s="28" t="s">
        <v>397</v>
      </c>
      <c r="I65" s="28" t="s">
        <v>398</v>
      </c>
      <c r="J65" s="27" t="s">
        <v>119</v>
      </c>
      <c r="K65" s="27" t="s">
        <v>399</v>
      </c>
      <c r="L65" s="27" t="s">
        <v>121</v>
      </c>
      <c r="M65" s="27" t="s">
        <v>122</v>
      </c>
      <c r="N65" s="25" t="s">
        <v>132</v>
      </c>
      <c r="O65" s="29">
        <f>H65-I65</f>
        <v>3192980</v>
      </c>
      <c r="Q65" s="25" t="s">
        <v>160</v>
      </c>
      <c r="R65" s="26">
        <v>55</v>
      </c>
    </row>
    <row r="66" spans="1:18" ht="18.75" x14ac:dyDescent="0.25">
      <c r="A66" s="27" t="s">
        <v>400</v>
      </c>
      <c r="B66" s="27" t="s">
        <v>396</v>
      </c>
      <c r="C66" s="27" t="s">
        <v>187</v>
      </c>
      <c r="D66" s="27" t="s">
        <v>188</v>
      </c>
      <c r="E66" s="27" t="s">
        <v>194</v>
      </c>
      <c r="F66" s="27" t="s">
        <v>373</v>
      </c>
      <c r="G66" s="27" t="s">
        <v>116</v>
      </c>
      <c r="H66" s="28" t="s">
        <v>401</v>
      </c>
      <c r="I66" s="28" t="s">
        <v>402</v>
      </c>
      <c r="J66" s="27" t="s">
        <v>119</v>
      </c>
      <c r="K66" s="27" t="s">
        <v>399</v>
      </c>
      <c r="L66" s="27" t="s">
        <v>121</v>
      </c>
      <c r="M66" s="27" t="s">
        <v>122</v>
      </c>
      <c r="N66" s="25" t="s">
        <v>132</v>
      </c>
      <c r="O66" s="29">
        <f>H66-I66</f>
        <v>7910698</v>
      </c>
      <c r="Q66" s="25" t="s">
        <v>398</v>
      </c>
      <c r="R66" s="26">
        <v>394638</v>
      </c>
    </row>
    <row r="67" spans="1:18" ht="18.75" x14ac:dyDescent="0.25">
      <c r="A67" s="27" t="s">
        <v>403</v>
      </c>
      <c r="B67" s="27" t="s">
        <v>404</v>
      </c>
      <c r="C67" s="27" t="s">
        <v>210</v>
      </c>
      <c r="D67" s="27" t="s">
        <v>211</v>
      </c>
      <c r="E67" s="27" t="s">
        <v>189</v>
      </c>
      <c r="F67" s="27" t="s">
        <v>405</v>
      </c>
      <c r="G67" s="27" t="s">
        <v>116</v>
      </c>
      <c r="H67" s="28" t="s">
        <v>327</v>
      </c>
      <c r="I67" s="28" t="s">
        <v>328</v>
      </c>
      <c r="J67" s="27" t="s">
        <v>119</v>
      </c>
      <c r="K67" s="27" t="s">
        <v>406</v>
      </c>
      <c r="L67" s="27" t="s">
        <v>121</v>
      </c>
      <c r="M67" s="27" t="s">
        <v>122</v>
      </c>
      <c r="N67" s="25" t="s">
        <v>132</v>
      </c>
      <c r="O67" s="29">
        <f>H67-I67</f>
        <v>251219</v>
      </c>
      <c r="Q67" s="30" t="s">
        <v>402</v>
      </c>
      <c r="R67" s="26">
        <v>460410</v>
      </c>
    </row>
    <row r="68" spans="1:18" ht="18.75" x14ac:dyDescent="0.25">
      <c r="A68" s="27" t="s">
        <v>407</v>
      </c>
      <c r="B68" s="27" t="s">
        <v>408</v>
      </c>
      <c r="C68" s="27" t="s">
        <v>140</v>
      </c>
      <c r="D68" s="27" t="s">
        <v>141</v>
      </c>
      <c r="E68" s="27" t="s">
        <v>142</v>
      </c>
      <c r="F68" s="27" t="s">
        <v>373</v>
      </c>
      <c r="G68" s="27" t="s">
        <v>116</v>
      </c>
      <c r="H68" s="28" t="s">
        <v>143</v>
      </c>
      <c r="I68" s="28" t="s">
        <v>144</v>
      </c>
      <c r="J68" s="27" t="s">
        <v>119</v>
      </c>
      <c r="K68" s="27" t="s">
        <v>409</v>
      </c>
      <c r="L68" s="27" t="s">
        <v>121</v>
      </c>
      <c r="M68" s="27" t="s">
        <v>122</v>
      </c>
      <c r="N68" s="25" t="s">
        <v>132</v>
      </c>
      <c r="O68" s="29">
        <f>H68-I68</f>
        <v>341712</v>
      </c>
      <c r="Q68" s="25" t="s">
        <v>328</v>
      </c>
      <c r="R68" s="26">
        <v>31050</v>
      </c>
    </row>
    <row r="69" spans="1:18" ht="18.75" x14ac:dyDescent="0.25">
      <c r="A69" s="27" t="s">
        <v>410</v>
      </c>
      <c r="B69" s="27" t="s">
        <v>411</v>
      </c>
      <c r="C69" s="27" t="s">
        <v>112</v>
      </c>
      <c r="D69" s="27" t="s">
        <v>113</v>
      </c>
      <c r="E69" s="27" t="s">
        <v>114</v>
      </c>
      <c r="F69" s="27" t="s">
        <v>405</v>
      </c>
      <c r="G69" s="27" t="s">
        <v>116</v>
      </c>
      <c r="H69" s="28" t="s">
        <v>412</v>
      </c>
      <c r="I69" s="28" t="s">
        <v>413</v>
      </c>
      <c r="J69" s="27" t="s">
        <v>119</v>
      </c>
      <c r="K69" s="27" t="s">
        <v>409</v>
      </c>
      <c r="L69" s="27" t="s">
        <v>121</v>
      </c>
      <c r="M69" s="27" t="s">
        <v>122</v>
      </c>
      <c r="Q69" s="25" t="s">
        <v>144</v>
      </c>
      <c r="R69" s="26">
        <v>14238</v>
      </c>
    </row>
    <row r="70" spans="1:18" ht="18.75" x14ac:dyDescent="0.25">
      <c r="A70" s="27" t="s">
        <v>414</v>
      </c>
      <c r="B70" s="27" t="s">
        <v>415</v>
      </c>
      <c r="C70" s="27" t="s">
        <v>148</v>
      </c>
      <c r="D70" s="27" t="s">
        <v>149</v>
      </c>
      <c r="E70" s="27" t="s">
        <v>142</v>
      </c>
      <c r="F70" s="27" t="s">
        <v>373</v>
      </c>
      <c r="G70" s="27" t="s">
        <v>116</v>
      </c>
      <c r="H70" s="28" t="s">
        <v>150</v>
      </c>
      <c r="I70" s="28" t="s">
        <v>151</v>
      </c>
      <c r="J70" s="27" t="s">
        <v>119</v>
      </c>
      <c r="K70" s="27" t="s">
        <v>416</v>
      </c>
      <c r="L70" s="27" t="s">
        <v>121</v>
      </c>
      <c r="M70" s="27" t="s">
        <v>122</v>
      </c>
      <c r="N70" s="25" t="s">
        <v>132</v>
      </c>
      <c r="O70" s="29">
        <f>H70-I70</f>
        <v>368832</v>
      </c>
      <c r="Q70" s="25" t="s">
        <v>413</v>
      </c>
      <c r="R70" s="26">
        <v>5424</v>
      </c>
    </row>
    <row r="71" spans="1:18" ht="18.75" x14ac:dyDescent="0.25">
      <c r="A71" s="27" t="s">
        <v>417</v>
      </c>
      <c r="B71" s="27" t="s">
        <v>418</v>
      </c>
      <c r="C71" s="27" t="s">
        <v>155</v>
      </c>
      <c r="D71" s="27" t="s">
        <v>156</v>
      </c>
      <c r="E71" s="27" t="s">
        <v>157</v>
      </c>
      <c r="F71" s="27" t="s">
        <v>405</v>
      </c>
      <c r="G71" s="27" t="s">
        <v>116</v>
      </c>
      <c r="H71" s="28" t="s">
        <v>159</v>
      </c>
      <c r="I71" s="28" t="s">
        <v>160</v>
      </c>
      <c r="J71" s="27" t="s">
        <v>119</v>
      </c>
      <c r="K71" s="27" t="s">
        <v>419</v>
      </c>
      <c r="L71" s="27" t="s">
        <v>121</v>
      </c>
      <c r="M71" s="27" t="s">
        <v>122</v>
      </c>
      <c r="Q71" s="25" t="s">
        <v>151</v>
      </c>
      <c r="R71" s="26">
        <v>15368</v>
      </c>
    </row>
    <row r="72" spans="1:18" ht="18.75" x14ac:dyDescent="0.25">
      <c r="A72" s="27" t="s">
        <v>420</v>
      </c>
      <c r="B72" s="27" t="s">
        <v>421</v>
      </c>
      <c r="C72" s="27" t="s">
        <v>422</v>
      </c>
      <c r="D72" s="27" t="s">
        <v>423</v>
      </c>
      <c r="E72" s="27" t="s">
        <v>424</v>
      </c>
      <c r="F72" s="27" t="s">
        <v>405</v>
      </c>
      <c r="G72" s="27" t="s">
        <v>116</v>
      </c>
      <c r="H72" s="28" t="s">
        <v>425</v>
      </c>
      <c r="I72" s="28">
        <v>10599</v>
      </c>
      <c r="J72" s="27" t="s">
        <v>119</v>
      </c>
      <c r="K72" s="27" t="s">
        <v>426</v>
      </c>
      <c r="L72" s="27" t="s">
        <v>121</v>
      </c>
      <c r="M72" s="27" t="s">
        <v>122</v>
      </c>
      <c r="O72" s="29">
        <f t="shared" ref="O72:O79" si="1">H72-I72</f>
        <v>10588430</v>
      </c>
      <c r="Q72" s="25" t="s">
        <v>160</v>
      </c>
      <c r="R72" s="26">
        <v>55</v>
      </c>
    </row>
    <row r="73" spans="1:18" ht="18.75" x14ac:dyDescent="0.25">
      <c r="A73" s="27" t="s">
        <v>427</v>
      </c>
      <c r="B73" s="27" t="s">
        <v>428</v>
      </c>
      <c r="C73" s="27" t="s">
        <v>210</v>
      </c>
      <c r="D73" s="27" t="s">
        <v>211</v>
      </c>
      <c r="E73" s="27" t="s">
        <v>189</v>
      </c>
      <c r="F73" s="27" t="s">
        <v>405</v>
      </c>
      <c r="G73" s="27" t="s">
        <v>116</v>
      </c>
      <c r="H73" s="28" t="s">
        <v>327</v>
      </c>
      <c r="I73" s="28" t="s">
        <v>328</v>
      </c>
      <c r="J73" s="27" t="s">
        <v>119</v>
      </c>
      <c r="K73" s="27" t="s">
        <v>429</v>
      </c>
      <c r="L73" s="27" t="s">
        <v>121</v>
      </c>
      <c r="M73" s="27" t="s">
        <v>122</v>
      </c>
      <c r="N73" s="25" t="s">
        <v>132</v>
      </c>
      <c r="O73" s="29">
        <f t="shared" si="1"/>
        <v>251219</v>
      </c>
      <c r="Q73" s="30">
        <v>10599</v>
      </c>
      <c r="R73" s="26">
        <v>10599</v>
      </c>
    </row>
    <row r="74" spans="1:18" ht="18.75" x14ac:dyDescent="0.25">
      <c r="A74" s="27" t="s">
        <v>430</v>
      </c>
      <c r="B74" s="27" t="s">
        <v>431</v>
      </c>
      <c r="C74" s="27" t="s">
        <v>125</v>
      </c>
      <c r="D74" s="27" t="s">
        <v>126</v>
      </c>
      <c r="E74" s="27" t="s">
        <v>219</v>
      </c>
      <c r="F74" s="27" t="s">
        <v>405</v>
      </c>
      <c r="G74" s="27" t="s">
        <v>116</v>
      </c>
      <c r="H74" s="28" t="s">
        <v>432</v>
      </c>
      <c r="I74" s="28" t="s">
        <v>433</v>
      </c>
      <c r="J74" s="27" t="s">
        <v>119</v>
      </c>
      <c r="K74" s="27" t="s">
        <v>429</v>
      </c>
      <c r="L74" s="27" t="s">
        <v>121</v>
      </c>
      <c r="M74" s="27" t="s">
        <v>122</v>
      </c>
      <c r="N74" s="25" t="s">
        <v>132</v>
      </c>
      <c r="O74" s="29">
        <f t="shared" si="1"/>
        <v>1438247</v>
      </c>
      <c r="Q74" s="25" t="s">
        <v>328</v>
      </c>
      <c r="R74" s="26">
        <v>31050</v>
      </c>
    </row>
    <row r="75" spans="1:18" ht="18.75" x14ac:dyDescent="0.25">
      <c r="A75" s="27" t="s">
        <v>434</v>
      </c>
      <c r="B75" s="27" t="s">
        <v>435</v>
      </c>
      <c r="C75" s="27" t="s">
        <v>140</v>
      </c>
      <c r="D75" s="27" t="s">
        <v>141</v>
      </c>
      <c r="E75" s="27" t="s">
        <v>142</v>
      </c>
      <c r="F75" s="27" t="s">
        <v>405</v>
      </c>
      <c r="G75" s="27" t="s">
        <v>116</v>
      </c>
      <c r="H75" s="28" t="s">
        <v>143</v>
      </c>
      <c r="I75" s="28" t="s">
        <v>144</v>
      </c>
      <c r="J75" s="27" t="s">
        <v>119</v>
      </c>
      <c r="K75" s="27" t="s">
        <v>436</v>
      </c>
      <c r="L75" s="27" t="s">
        <v>121</v>
      </c>
      <c r="M75" s="27" t="s">
        <v>122</v>
      </c>
      <c r="N75" s="25" t="s">
        <v>132</v>
      </c>
      <c r="O75" s="29">
        <f t="shared" si="1"/>
        <v>341712</v>
      </c>
      <c r="Q75" s="25" t="s">
        <v>433</v>
      </c>
      <c r="R75" s="26">
        <v>125065</v>
      </c>
    </row>
    <row r="76" spans="1:18" ht="18.75" x14ac:dyDescent="0.25">
      <c r="A76" s="27" t="s">
        <v>437</v>
      </c>
      <c r="B76" s="27" t="s">
        <v>438</v>
      </c>
      <c r="C76" s="27" t="s">
        <v>148</v>
      </c>
      <c r="D76" s="27" t="s">
        <v>149</v>
      </c>
      <c r="E76" s="27" t="s">
        <v>142</v>
      </c>
      <c r="F76" s="27" t="s">
        <v>405</v>
      </c>
      <c r="G76" s="27" t="s">
        <v>116</v>
      </c>
      <c r="H76" s="28" t="s">
        <v>150</v>
      </c>
      <c r="I76" s="28" t="s">
        <v>151</v>
      </c>
      <c r="J76" s="27" t="s">
        <v>119</v>
      </c>
      <c r="K76" s="27" t="s">
        <v>439</v>
      </c>
      <c r="L76" s="27" t="s">
        <v>121</v>
      </c>
      <c r="M76" s="27" t="s">
        <v>122</v>
      </c>
      <c r="N76" s="25" t="s">
        <v>132</v>
      </c>
      <c r="O76" s="29">
        <f t="shared" si="1"/>
        <v>368832</v>
      </c>
      <c r="Q76" s="25" t="s">
        <v>144</v>
      </c>
      <c r="R76" s="26">
        <v>14238</v>
      </c>
    </row>
    <row r="77" spans="1:18" ht="18.75" x14ac:dyDescent="0.25">
      <c r="A77" s="27" t="s">
        <v>440</v>
      </c>
      <c r="B77" s="27" t="s">
        <v>441</v>
      </c>
      <c r="C77" s="27" t="s">
        <v>360</v>
      </c>
      <c r="D77" s="27" t="s">
        <v>361</v>
      </c>
      <c r="E77" s="27" t="s">
        <v>189</v>
      </c>
      <c r="F77" s="27" t="s">
        <v>405</v>
      </c>
      <c r="G77" s="27" t="s">
        <v>116</v>
      </c>
      <c r="H77" s="28" t="s">
        <v>442</v>
      </c>
      <c r="I77" s="28" t="s">
        <v>443</v>
      </c>
      <c r="J77" s="27" t="s">
        <v>119</v>
      </c>
      <c r="K77" s="27" t="s">
        <v>444</v>
      </c>
      <c r="L77" s="27" t="s">
        <v>121</v>
      </c>
      <c r="M77" s="27" t="s">
        <v>122</v>
      </c>
      <c r="N77" s="25" t="s">
        <v>132</v>
      </c>
      <c r="O77" s="29">
        <f t="shared" si="1"/>
        <v>3548110</v>
      </c>
      <c r="Q77" s="25" t="s">
        <v>151</v>
      </c>
      <c r="R77" s="26">
        <v>15368</v>
      </c>
    </row>
    <row r="78" spans="1:18" ht="18.75" x14ac:dyDescent="0.25">
      <c r="A78" s="27" t="s">
        <v>445</v>
      </c>
      <c r="B78" s="27" t="s">
        <v>441</v>
      </c>
      <c r="C78" s="27" t="s">
        <v>360</v>
      </c>
      <c r="D78" s="27" t="s">
        <v>361</v>
      </c>
      <c r="E78" s="27" t="s">
        <v>189</v>
      </c>
      <c r="F78" s="27" t="s">
        <v>405</v>
      </c>
      <c r="G78" s="27" t="s">
        <v>116</v>
      </c>
      <c r="H78" s="28" t="s">
        <v>446</v>
      </c>
      <c r="I78" s="28" t="s">
        <v>447</v>
      </c>
      <c r="J78" s="27" t="s">
        <v>119</v>
      </c>
      <c r="K78" s="27" t="s">
        <v>444</v>
      </c>
      <c r="L78" s="27" t="s">
        <v>121</v>
      </c>
      <c r="M78" s="27" t="s">
        <v>122</v>
      </c>
      <c r="N78" s="25" t="s">
        <v>132</v>
      </c>
      <c r="O78" s="29">
        <f t="shared" si="1"/>
        <v>1955277</v>
      </c>
      <c r="Q78" s="25" t="s">
        <v>443</v>
      </c>
      <c r="R78" s="26">
        <v>438531</v>
      </c>
    </row>
    <row r="79" spans="1:18" ht="18.75" x14ac:dyDescent="0.25">
      <c r="A79" s="27" t="s">
        <v>448</v>
      </c>
      <c r="B79" s="27" t="s">
        <v>449</v>
      </c>
      <c r="C79" s="27" t="s">
        <v>125</v>
      </c>
      <c r="D79" s="27" t="s">
        <v>126</v>
      </c>
      <c r="E79" s="27" t="s">
        <v>127</v>
      </c>
      <c r="F79" s="27" t="s">
        <v>115</v>
      </c>
      <c r="G79" s="27" t="s">
        <v>116</v>
      </c>
      <c r="H79" s="28" t="s">
        <v>450</v>
      </c>
      <c r="I79" s="28" t="s">
        <v>451</v>
      </c>
      <c r="J79" s="27" t="s">
        <v>119</v>
      </c>
      <c r="K79" s="27" t="s">
        <v>452</v>
      </c>
      <c r="L79" s="27" t="s">
        <v>121</v>
      </c>
      <c r="M79" s="27" t="s">
        <v>122</v>
      </c>
      <c r="N79" s="25" t="s">
        <v>132</v>
      </c>
      <c r="O79" s="29">
        <f t="shared" si="1"/>
        <v>849839</v>
      </c>
      <c r="Q79" s="25" t="s">
        <v>447</v>
      </c>
      <c r="R79" s="26">
        <v>73899</v>
      </c>
    </row>
    <row r="80" spans="1:18" x14ac:dyDescent="0.25">
      <c r="Q80" s="25" t="s">
        <v>451</v>
      </c>
    </row>
    <row r="81" spans="8:18" x14ac:dyDescent="0.25">
      <c r="R81" s="26">
        <f>SUM(R3:R80)</f>
        <v>8600208</v>
      </c>
    </row>
    <row r="84" spans="8:18" x14ac:dyDescent="0.25">
      <c r="H84" s="29"/>
      <c r="I84" s="30"/>
    </row>
    <row r="86" spans="8:18" x14ac:dyDescent="0.25">
      <c r="I86" s="29"/>
    </row>
    <row r="91" spans="8:18" x14ac:dyDescent="0.25">
      <c r="O91" s="30"/>
    </row>
  </sheetData>
  <autoFilter ref="A1:M79" xr:uid="{15F7177D-33BD-4FFC-B0F8-3FA4916B8689}"/>
  <printOptions horizontalCentered="1"/>
  <pageMargins left="0" right="0" top="0.19685039370078741" bottom="0.19685039370078741" header="0.51181102362204722" footer="0.51181102362204722"/>
  <pageSetup paperSize="9" scale="3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AE0A-50DE-46D0-B79C-E75E8B2905F8}">
  <dimension ref="A1:M11"/>
  <sheetViews>
    <sheetView workbookViewId="0">
      <selection activeCell="C17" sqref="C17"/>
    </sheetView>
  </sheetViews>
  <sheetFormatPr defaultRowHeight="12.75" x14ac:dyDescent="0.2"/>
  <cols>
    <col min="1" max="1" width="26.85546875" style="32" customWidth="1"/>
    <col min="2" max="2" width="23.85546875" style="32" customWidth="1"/>
    <col min="3" max="3" width="24.5703125" style="32" customWidth="1"/>
    <col min="4" max="4" width="40.5703125" style="32" customWidth="1"/>
    <col min="5" max="5" width="57.85546875" style="32" customWidth="1"/>
    <col min="6" max="6" width="10.42578125" style="32" customWidth="1"/>
    <col min="7" max="7" width="9.7109375" style="32" customWidth="1"/>
    <col min="8" max="8" width="15.5703125" style="32" customWidth="1"/>
    <col min="9" max="9" width="12.42578125" style="32" customWidth="1"/>
    <col min="10" max="10" width="9.42578125" style="32" customWidth="1"/>
    <col min="11" max="11" width="13.7109375" style="32" customWidth="1"/>
    <col min="12" max="12" width="15.85546875" style="32" customWidth="1"/>
    <col min="13" max="13" width="8.28515625" style="32" customWidth="1"/>
    <col min="14" max="256" width="9.140625" style="32"/>
    <col min="257" max="257" width="23.28515625" style="32" customWidth="1"/>
    <col min="258" max="258" width="23.85546875" style="32" customWidth="1"/>
    <col min="259" max="259" width="24.5703125" style="32" customWidth="1"/>
    <col min="260" max="260" width="40.5703125" style="32" customWidth="1"/>
    <col min="261" max="261" width="57.85546875" style="32" customWidth="1"/>
    <col min="262" max="262" width="10.42578125" style="32" customWidth="1"/>
    <col min="263" max="263" width="9.7109375" style="32" customWidth="1"/>
    <col min="264" max="264" width="15.5703125" style="32" customWidth="1"/>
    <col min="265" max="265" width="12.42578125" style="32" customWidth="1"/>
    <col min="266" max="266" width="9.42578125" style="32" customWidth="1"/>
    <col min="267" max="267" width="13.7109375" style="32" customWidth="1"/>
    <col min="268" max="268" width="15.85546875" style="32" customWidth="1"/>
    <col min="269" max="269" width="8.28515625" style="32" customWidth="1"/>
    <col min="270" max="512" width="9.140625" style="32"/>
    <col min="513" max="513" width="23.28515625" style="32" customWidth="1"/>
    <col min="514" max="514" width="23.85546875" style="32" customWidth="1"/>
    <col min="515" max="515" width="24.5703125" style="32" customWidth="1"/>
    <col min="516" max="516" width="40.5703125" style="32" customWidth="1"/>
    <col min="517" max="517" width="57.85546875" style="32" customWidth="1"/>
    <col min="518" max="518" width="10.42578125" style="32" customWidth="1"/>
    <col min="519" max="519" width="9.7109375" style="32" customWidth="1"/>
    <col min="520" max="520" width="15.5703125" style="32" customWidth="1"/>
    <col min="521" max="521" width="12.42578125" style="32" customWidth="1"/>
    <col min="522" max="522" width="9.42578125" style="32" customWidth="1"/>
    <col min="523" max="523" width="13.7109375" style="32" customWidth="1"/>
    <col min="524" max="524" width="15.85546875" style="32" customWidth="1"/>
    <col min="525" max="525" width="8.28515625" style="32" customWidth="1"/>
    <col min="526" max="768" width="9.140625" style="32"/>
    <col min="769" max="769" width="23.28515625" style="32" customWidth="1"/>
    <col min="770" max="770" width="23.85546875" style="32" customWidth="1"/>
    <col min="771" max="771" width="24.5703125" style="32" customWidth="1"/>
    <col min="772" max="772" width="40.5703125" style="32" customWidth="1"/>
    <col min="773" max="773" width="57.85546875" style="32" customWidth="1"/>
    <col min="774" max="774" width="10.42578125" style="32" customWidth="1"/>
    <col min="775" max="775" width="9.7109375" style="32" customWidth="1"/>
    <col min="776" max="776" width="15.5703125" style="32" customWidth="1"/>
    <col min="777" max="777" width="12.42578125" style="32" customWidth="1"/>
    <col min="778" max="778" width="9.42578125" style="32" customWidth="1"/>
    <col min="779" max="779" width="13.7109375" style="32" customWidth="1"/>
    <col min="780" max="780" width="15.85546875" style="32" customWidth="1"/>
    <col min="781" max="781" width="8.28515625" style="32" customWidth="1"/>
    <col min="782" max="1024" width="9.140625" style="32"/>
    <col min="1025" max="1025" width="23.28515625" style="32" customWidth="1"/>
    <col min="1026" max="1026" width="23.85546875" style="32" customWidth="1"/>
    <col min="1027" max="1027" width="24.5703125" style="32" customWidth="1"/>
    <col min="1028" max="1028" width="40.5703125" style="32" customWidth="1"/>
    <col min="1029" max="1029" width="57.85546875" style="32" customWidth="1"/>
    <col min="1030" max="1030" width="10.42578125" style="32" customWidth="1"/>
    <col min="1031" max="1031" width="9.7109375" style="32" customWidth="1"/>
    <col min="1032" max="1032" width="15.5703125" style="32" customWidth="1"/>
    <col min="1033" max="1033" width="12.42578125" style="32" customWidth="1"/>
    <col min="1034" max="1034" width="9.42578125" style="32" customWidth="1"/>
    <col min="1035" max="1035" width="13.7109375" style="32" customWidth="1"/>
    <col min="1036" max="1036" width="15.85546875" style="32" customWidth="1"/>
    <col min="1037" max="1037" width="8.28515625" style="32" customWidth="1"/>
    <col min="1038" max="1280" width="9.140625" style="32"/>
    <col min="1281" max="1281" width="23.28515625" style="32" customWidth="1"/>
    <col min="1282" max="1282" width="23.85546875" style="32" customWidth="1"/>
    <col min="1283" max="1283" width="24.5703125" style="32" customWidth="1"/>
    <col min="1284" max="1284" width="40.5703125" style="32" customWidth="1"/>
    <col min="1285" max="1285" width="57.85546875" style="32" customWidth="1"/>
    <col min="1286" max="1286" width="10.42578125" style="32" customWidth="1"/>
    <col min="1287" max="1287" width="9.7109375" style="32" customWidth="1"/>
    <col min="1288" max="1288" width="15.5703125" style="32" customWidth="1"/>
    <col min="1289" max="1289" width="12.42578125" style="32" customWidth="1"/>
    <col min="1290" max="1290" width="9.42578125" style="32" customWidth="1"/>
    <col min="1291" max="1291" width="13.7109375" style="32" customWidth="1"/>
    <col min="1292" max="1292" width="15.85546875" style="32" customWidth="1"/>
    <col min="1293" max="1293" width="8.28515625" style="32" customWidth="1"/>
    <col min="1294" max="1536" width="9.140625" style="32"/>
    <col min="1537" max="1537" width="23.28515625" style="32" customWidth="1"/>
    <col min="1538" max="1538" width="23.85546875" style="32" customWidth="1"/>
    <col min="1539" max="1539" width="24.5703125" style="32" customWidth="1"/>
    <col min="1540" max="1540" width="40.5703125" style="32" customWidth="1"/>
    <col min="1541" max="1541" width="57.85546875" style="32" customWidth="1"/>
    <col min="1542" max="1542" width="10.42578125" style="32" customWidth="1"/>
    <col min="1543" max="1543" width="9.7109375" style="32" customWidth="1"/>
    <col min="1544" max="1544" width="15.5703125" style="32" customWidth="1"/>
    <col min="1545" max="1545" width="12.42578125" style="32" customWidth="1"/>
    <col min="1546" max="1546" width="9.42578125" style="32" customWidth="1"/>
    <col min="1547" max="1547" width="13.7109375" style="32" customWidth="1"/>
    <col min="1548" max="1548" width="15.85546875" style="32" customWidth="1"/>
    <col min="1549" max="1549" width="8.28515625" style="32" customWidth="1"/>
    <col min="1550" max="1792" width="9.140625" style="32"/>
    <col min="1793" max="1793" width="23.28515625" style="32" customWidth="1"/>
    <col min="1794" max="1794" width="23.85546875" style="32" customWidth="1"/>
    <col min="1795" max="1795" width="24.5703125" style="32" customWidth="1"/>
    <col min="1796" max="1796" width="40.5703125" style="32" customWidth="1"/>
    <col min="1797" max="1797" width="57.85546875" style="32" customWidth="1"/>
    <col min="1798" max="1798" width="10.42578125" style="32" customWidth="1"/>
    <col min="1799" max="1799" width="9.7109375" style="32" customWidth="1"/>
    <col min="1800" max="1800" width="15.5703125" style="32" customWidth="1"/>
    <col min="1801" max="1801" width="12.42578125" style="32" customWidth="1"/>
    <col min="1802" max="1802" width="9.42578125" style="32" customWidth="1"/>
    <col min="1803" max="1803" width="13.7109375" style="32" customWidth="1"/>
    <col min="1804" max="1804" width="15.85546875" style="32" customWidth="1"/>
    <col min="1805" max="1805" width="8.28515625" style="32" customWidth="1"/>
    <col min="1806" max="2048" width="9.140625" style="32"/>
    <col min="2049" max="2049" width="23.28515625" style="32" customWidth="1"/>
    <col min="2050" max="2050" width="23.85546875" style="32" customWidth="1"/>
    <col min="2051" max="2051" width="24.5703125" style="32" customWidth="1"/>
    <col min="2052" max="2052" width="40.5703125" style="32" customWidth="1"/>
    <col min="2053" max="2053" width="57.85546875" style="32" customWidth="1"/>
    <col min="2054" max="2054" width="10.42578125" style="32" customWidth="1"/>
    <col min="2055" max="2055" width="9.7109375" style="32" customWidth="1"/>
    <col min="2056" max="2056" width="15.5703125" style="32" customWidth="1"/>
    <col min="2057" max="2057" width="12.42578125" style="32" customWidth="1"/>
    <col min="2058" max="2058" width="9.42578125" style="32" customWidth="1"/>
    <col min="2059" max="2059" width="13.7109375" style="32" customWidth="1"/>
    <col min="2060" max="2060" width="15.85546875" style="32" customWidth="1"/>
    <col min="2061" max="2061" width="8.28515625" style="32" customWidth="1"/>
    <col min="2062" max="2304" width="9.140625" style="32"/>
    <col min="2305" max="2305" width="23.28515625" style="32" customWidth="1"/>
    <col min="2306" max="2306" width="23.85546875" style="32" customWidth="1"/>
    <col min="2307" max="2307" width="24.5703125" style="32" customWidth="1"/>
    <col min="2308" max="2308" width="40.5703125" style="32" customWidth="1"/>
    <col min="2309" max="2309" width="57.85546875" style="32" customWidth="1"/>
    <col min="2310" max="2310" width="10.42578125" style="32" customWidth="1"/>
    <col min="2311" max="2311" width="9.7109375" style="32" customWidth="1"/>
    <col min="2312" max="2312" width="15.5703125" style="32" customWidth="1"/>
    <col min="2313" max="2313" width="12.42578125" style="32" customWidth="1"/>
    <col min="2314" max="2314" width="9.42578125" style="32" customWidth="1"/>
    <col min="2315" max="2315" width="13.7109375" style="32" customWidth="1"/>
    <col min="2316" max="2316" width="15.85546875" style="32" customWidth="1"/>
    <col min="2317" max="2317" width="8.28515625" style="32" customWidth="1"/>
    <col min="2318" max="2560" width="9.140625" style="32"/>
    <col min="2561" max="2561" width="23.28515625" style="32" customWidth="1"/>
    <col min="2562" max="2562" width="23.85546875" style="32" customWidth="1"/>
    <col min="2563" max="2563" width="24.5703125" style="32" customWidth="1"/>
    <col min="2564" max="2564" width="40.5703125" style="32" customWidth="1"/>
    <col min="2565" max="2565" width="57.85546875" style="32" customWidth="1"/>
    <col min="2566" max="2566" width="10.42578125" style="32" customWidth="1"/>
    <col min="2567" max="2567" width="9.7109375" style="32" customWidth="1"/>
    <col min="2568" max="2568" width="15.5703125" style="32" customWidth="1"/>
    <col min="2569" max="2569" width="12.42578125" style="32" customWidth="1"/>
    <col min="2570" max="2570" width="9.42578125" style="32" customWidth="1"/>
    <col min="2571" max="2571" width="13.7109375" style="32" customWidth="1"/>
    <col min="2572" max="2572" width="15.85546875" style="32" customWidth="1"/>
    <col min="2573" max="2573" width="8.28515625" style="32" customWidth="1"/>
    <col min="2574" max="2816" width="9.140625" style="32"/>
    <col min="2817" max="2817" width="23.28515625" style="32" customWidth="1"/>
    <col min="2818" max="2818" width="23.85546875" style="32" customWidth="1"/>
    <col min="2819" max="2819" width="24.5703125" style="32" customWidth="1"/>
    <col min="2820" max="2820" width="40.5703125" style="32" customWidth="1"/>
    <col min="2821" max="2821" width="57.85546875" style="32" customWidth="1"/>
    <col min="2822" max="2822" width="10.42578125" style="32" customWidth="1"/>
    <col min="2823" max="2823" width="9.7109375" style="32" customWidth="1"/>
    <col min="2824" max="2824" width="15.5703125" style="32" customWidth="1"/>
    <col min="2825" max="2825" width="12.42578125" style="32" customWidth="1"/>
    <col min="2826" max="2826" width="9.42578125" style="32" customWidth="1"/>
    <col min="2827" max="2827" width="13.7109375" style="32" customWidth="1"/>
    <col min="2828" max="2828" width="15.85546875" style="32" customWidth="1"/>
    <col min="2829" max="2829" width="8.28515625" style="32" customWidth="1"/>
    <col min="2830" max="3072" width="9.140625" style="32"/>
    <col min="3073" max="3073" width="23.28515625" style="32" customWidth="1"/>
    <col min="3074" max="3074" width="23.85546875" style="32" customWidth="1"/>
    <col min="3075" max="3075" width="24.5703125" style="32" customWidth="1"/>
    <col min="3076" max="3076" width="40.5703125" style="32" customWidth="1"/>
    <col min="3077" max="3077" width="57.85546875" style="32" customWidth="1"/>
    <col min="3078" max="3078" width="10.42578125" style="32" customWidth="1"/>
    <col min="3079" max="3079" width="9.7109375" style="32" customWidth="1"/>
    <col min="3080" max="3080" width="15.5703125" style="32" customWidth="1"/>
    <col min="3081" max="3081" width="12.42578125" style="32" customWidth="1"/>
    <col min="3082" max="3082" width="9.42578125" style="32" customWidth="1"/>
    <col min="3083" max="3083" width="13.7109375" style="32" customWidth="1"/>
    <col min="3084" max="3084" width="15.85546875" style="32" customWidth="1"/>
    <col min="3085" max="3085" width="8.28515625" style="32" customWidth="1"/>
    <col min="3086" max="3328" width="9.140625" style="32"/>
    <col min="3329" max="3329" width="23.28515625" style="32" customWidth="1"/>
    <col min="3330" max="3330" width="23.85546875" style="32" customWidth="1"/>
    <col min="3331" max="3331" width="24.5703125" style="32" customWidth="1"/>
    <col min="3332" max="3332" width="40.5703125" style="32" customWidth="1"/>
    <col min="3333" max="3333" width="57.85546875" style="32" customWidth="1"/>
    <col min="3334" max="3334" width="10.42578125" style="32" customWidth="1"/>
    <col min="3335" max="3335" width="9.7109375" style="32" customWidth="1"/>
    <col min="3336" max="3336" width="15.5703125" style="32" customWidth="1"/>
    <col min="3337" max="3337" width="12.42578125" style="32" customWidth="1"/>
    <col min="3338" max="3338" width="9.42578125" style="32" customWidth="1"/>
    <col min="3339" max="3339" width="13.7109375" style="32" customWidth="1"/>
    <col min="3340" max="3340" width="15.85546875" style="32" customWidth="1"/>
    <col min="3341" max="3341" width="8.28515625" style="32" customWidth="1"/>
    <col min="3342" max="3584" width="9.140625" style="32"/>
    <col min="3585" max="3585" width="23.28515625" style="32" customWidth="1"/>
    <col min="3586" max="3586" width="23.85546875" style="32" customWidth="1"/>
    <col min="3587" max="3587" width="24.5703125" style="32" customWidth="1"/>
    <col min="3588" max="3588" width="40.5703125" style="32" customWidth="1"/>
    <col min="3589" max="3589" width="57.85546875" style="32" customWidth="1"/>
    <col min="3590" max="3590" width="10.42578125" style="32" customWidth="1"/>
    <col min="3591" max="3591" width="9.7109375" style="32" customWidth="1"/>
    <col min="3592" max="3592" width="15.5703125" style="32" customWidth="1"/>
    <col min="3593" max="3593" width="12.42578125" style="32" customWidth="1"/>
    <col min="3594" max="3594" width="9.42578125" style="32" customWidth="1"/>
    <col min="3595" max="3595" width="13.7109375" style="32" customWidth="1"/>
    <col min="3596" max="3596" width="15.85546875" style="32" customWidth="1"/>
    <col min="3597" max="3597" width="8.28515625" style="32" customWidth="1"/>
    <col min="3598" max="3840" width="9.140625" style="32"/>
    <col min="3841" max="3841" width="23.28515625" style="32" customWidth="1"/>
    <col min="3842" max="3842" width="23.85546875" style="32" customWidth="1"/>
    <col min="3843" max="3843" width="24.5703125" style="32" customWidth="1"/>
    <col min="3844" max="3844" width="40.5703125" style="32" customWidth="1"/>
    <col min="3845" max="3845" width="57.85546875" style="32" customWidth="1"/>
    <col min="3846" max="3846" width="10.42578125" style="32" customWidth="1"/>
    <col min="3847" max="3847" width="9.7109375" style="32" customWidth="1"/>
    <col min="3848" max="3848" width="15.5703125" style="32" customWidth="1"/>
    <col min="3849" max="3849" width="12.42578125" style="32" customWidth="1"/>
    <col min="3850" max="3850" width="9.42578125" style="32" customWidth="1"/>
    <col min="3851" max="3851" width="13.7109375" style="32" customWidth="1"/>
    <col min="3852" max="3852" width="15.85546875" style="32" customWidth="1"/>
    <col min="3853" max="3853" width="8.28515625" style="32" customWidth="1"/>
    <col min="3854" max="4096" width="9.140625" style="32"/>
    <col min="4097" max="4097" width="23.28515625" style="32" customWidth="1"/>
    <col min="4098" max="4098" width="23.85546875" style="32" customWidth="1"/>
    <col min="4099" max="4099" width="24.5703125" style="32" customWidth="1"/>
    <col min="4100" max="4100" width="40.5703125" style="32" customWidth="1"/>
    <col min="4101" max="4101" width="57.85546875" style="32" customWidth="1"/>
    <col min="4102" max="4102" width="10.42578125" style="32" customWidth="1"/>
    <col min="4103" max="4103" width="9.7109375" style="32" customWidth="1"/>
    <col min="4104" max="4104" width="15.5703125" style="32" customWidth="1"/>
    <col min="4105" max="4105" width="12.42578125" style="32" customWidth="1"/>
    <col min="4106" max="4106" width="9.42578125" style="32" customWidth="1"/>
    <col min="4107" max="4107" width="13.7109375" style="32" customWidth="1"/>
    <col min="4108" max="4108" width="15.85546875" style="32" customWidth="1"/>
    <col min="4109" max="4109" width="8.28515625" style="32" customWidth="1"/>
    <col min="4110" max="4352" width="9.140625" style="32"/>
    <col min="4353" max="4353" width="23.28515625" style="32" customWidth="1"/>
    <col min="4354" max="4354" width="23.85546875" style="32" customWidth="1"/>
    <col min="4355" max="4355" width="24.5703125" style="32" customWidth="1"/>
    <col min="4356" max="4356" width="40.5703125" style="32" customWidth="1"/>
    <col min="4357" max="4357" width="57.85546875" style="32" customWidth="1"/>
    <col min="4358" max="4358" width="10.42578125" style="32" customWidth="1"/>
    <col min="4359" max="4359" width="9.7109375" style="32" customWidth="1"/>
    <col min="4360" max="4360" width="15.5703125" style="32" customWidth="1"/>
    <col min="4361" max="4361" width="12.42578125" style="32" customWidth="1"/>
    <col min="4362" max="4362" width="9.42578125" style="32" customWidth="1"/>
    <col min="4363" max="4363" width="13.7109375" style="32" customWidth="1"/>
    <col min="4364" max="4364" width="15.85546875" style="32" customWidth="1"/>
    <col min="4365" max="4365" width="8.28515625" style="32" customWidth="1"/>
    <col min="4366" max="4608" width="9.140625" style="32"/>
    <col min="4609" max="4609" width="23.28515625" style="32" customWidth="1"/>
    <col min="4610" max="4610" width="23.85546875" style="32" customWidth="1"/>
    <col min="4611" max="4611" width="24.5703125" style="32" customWidth="1"/>
    <col min="4612" max="4612" width="40.5703125" style="32" customWidth="1"/>
    <col min="4613" max="4613" width="57.85546875" style="32" customWidth="1"/>
    <col min="4614" max="4614" width="10.42578125" style="32" customWidth="1"/>
    <col min="4615" max="4615" width="9.7109375" style="32" customWidth="1"/>
    <col min="4616" max="4616" width="15.5703125" style="32" customWidth="1"/>
    <col min="4617" max="4617" width="12.42578125" style="32" customWidth="1"/>
    <col min="4618" max="4618" width="9.42578125" style="32" customWidth="1"/>
    <col min="4619" max="4619" width="13.7109375" style="32" customWidth="1"/>
    <col min="4620" max="4620" width="15.85546875" style="32" customWidth="1"/>
    <col min="4621" max="4621" width="8.28515625" style="32" customWidth="1"/>
    <col min="4622" max="4864" width="9.140625" style="32"/>
    <col min="4865" max="4865" width="23.28515625" style="32" customWidth="1"/>
    <col min="4866" max="4866" width="23.85546875" style="32" customWidth="1"/>
    <col min="4867" max="4867" width="24.5703125" style="32" customWidth="1"/>
    <col min="4868" max="4868" width="40.5703125" style="32" customWidth="1"/>
    <col min="4869" max="4869" width="57.85546875" style="32" customWidth="1"/>
    <col min="4870" max="4870" width="10.42578125" style="32" customWidth="1"/>
    <col min="4871" max="4871" width="9.7109375" style="32" customWidth="1"/>
    <col min="4872" max="4872" width="15.5703125" style="32" customWidth="1"/>
    <col min="4873" max="4873" width="12.42578125" style="32" customWidth="1"/>
    <col min="4874" max="4874" width="9.42578125" style="32" customWidth="1"/>
    <col min="4875" max="4875" width="13.7109375" style="32" customWidth="1"/>
    <col min="4876" max="4876" width="15.85546875" style="32" customWidth="1"/>
    <col min="4877" max="4877" width="8.28515625" style="32" customWidth="1"/>
    <col min="4878" max="5120" width="9.140625" style="32"/>
    <col min="5121" max="5121" width="23.28515625" style="32" customWidth="1"/>
    <col min="5122" max="5122" width="23.85546875" style="32" customWidth="1"/>
    <col min="5123" max="5123" width="24.5703125" style="32" customWidth="1"/>
    <col min="5124" max="5124" width="40.5703125" style="32" customWidth="1"/>
    <col min="5125" max="5125" width="57.85546875" style="32" customWidth="1"/>
    <col min="5126" max="5126" width="10.42578125" style="32" customWidth="1"/>
    <col min="5127" max="5127" width="9.7109375" style="32" customWidth="1"/>
    <col min="5128" max="5128" width="15.5703125" style="32" customWidth="1"/>
    <col min="5129" max="5129" width="12.42578125" style="32" customWidth="1"/>
    <col min="5130" max="5130" width="9.42578125" style="32" customWidth="1"/>
    <col min="5131" max="5131" width="13.7109375" style="32" customWidth="1"/>
    <col min="5132" max="5132" width="15.85546875" style="32" customWidth="1"/>
    <col min="5133" max="5133" width="8.28515625" style="32" customWidth="1"/>
    <col min="5134" max="5376" width="9.140625" style="32"/>
    <col min="5377" max="5377" width="23.28515625" style="32" customWidth="1"/>
    <col min="5378" max="5378" width="23.85546875" style="32" customWidth="1"/>
    <col min="5379" max="5379" width="24.5703125" style="32" customWidth="1"/>
    <col min="5380" max="5380" width="40.5703125" style="32" customWidth="1"/>
    <col min="5381" max="5381" width="57.85546875" style="32" customWidth="1"/>
    <col min="5382" max="5382" width="10.42578125" style="32" customWidth="1"/>
    <col min="5383" max="5383" width="9.7109375" style="32" customWidth="1"/>
    <col min="5384" max="5384" width="15.5703125" style="32" customWidth="1"/>
    <col min="5385" max="5385" width="12.42578125" style="32" customWidth="1"/>
    <col min="5386" max="5386" width="9.42578125" style="32" customWidth="1"/>
    <col min="5387" max="5387" width="13.7109375" style="32" customWidth="1"/>
    <col min="5388" max="5388" width="15.85546875" style="32" customWidth="1"/>
    <col min="5389" max="5389" width="8.28515625" style="32" customWidth="1"/>
    <col min="5390" max="5632" width="9.140625" style="32"/>
    <col min="5633" max="5633" width="23.28515625" style="32" customWidth="1"/>
    <col min="5634" max="5634" width="23.85546875" style="32" customWidth="1"/>
    <col min="5635" max="5635" width="24.5703125" style="32" customWidth="1"/>
    <col min="5636" max="5636" width="40.5703125" style="32" customWidth="1"/>
    <col min="5637" max="5637" width="57.85546875" style="32" customWidth="1"/>
    <col min="5638" max="5638" width="10.42578125" style="32" customWidth="1"/>
    <col min="5639" max="5639" width="9.7109375" style="32" customWidth="1"/>
    <col min="5640" max="5640" width="15.5703125" style="32" customWidth="1"/>
    <col min="5641" max="5641" width="12.42578125" style="32" customWidth="1"/>
    <col min="5642" max="5642" width="9.42578125" style="32" customWidth="1"/>
    <col min="5643" max="5643" width="13.7109375" style="32" customWidth="1"/>
    <col min="5644" max="5644" width="15.85546875" style="32" customWidth="1"/>
    <col min="5645" max="5645" width="8.28515625" style="32" customWidth="1"/>
    <col min="5646" max="5888" width="9.140625" style="32"/>
    <col min="5889" max="5889" width="23.28515625" style="32" customWidth="1"/>
    <col min="5890" max="5890" width="23.85546875" style="32" customWidth="1"/>
    <col min="5891" max="5891" width="24.5703125" style="32" customWidth="1"/>
    <col min="5892" max="5892" width="40.5703125" style="32" customWidth="1"/>
    <col min="5893" max="5893" width="57.85546875" style="32" customWidth="1"/>
    <col min="5894" max="5894" width="10.42578125" style="32" customWidth="1"/>
    <col min="5895" max="5895" width="9.7109375" style="32" customWidth="1"/>
    <col min="5896" max="5896" width="15.5703125" style="32" customWidth="1"/>
    <col min="5897" max="5897" width="12.42578125" style="32" customWidth="1"/>
    <col min="5898" max="5898" width="9.42578125" style="32" customWidth="1"/>
    <col min="5899" max="5899" width="13.7109375" style="32" customWidth="1"/>
    <col min="5900" max="5900" width="15.85546875" style="32" customWidth="1"/>
    <col min="5901" max="5901" width="8.28515625" style="32" customWidth="1"/>
    <col min="5902" max="6144" width="9.140625" style="32"/>
    <col min="6145" max="6145" width="23.28515625" style="32" customWidth="1"/>
    <col min="6146" max="6146" width="23.85546875" style="32" customWidth="1"/>
    <col min="6147" max="6147" width="24.5703125" style="32" customWidth="1"/>
    <col min="6148" max="6148" width="40.5703125" style="32" customWidth="1"/>
    <col min="6149" max="6149" width="57.85546875" style="32" customWidth="1"/>
    <col min="6150" max="6150" width="10.42578125" style="32" customWidth="1"/>
    <col min="6151" max="6151" width="9.7109375" style="32" customWidth="1"/>
    <col min="6152" max="6152" width="15.5703125" style="32" customWidth="1"/>
    <col min="6153" max="6153" width="12.42578125" style="32" customWidth="1"/>
    <col min="6154" max="6154" width="9.42578125" style="32" customWidth="1"/>
    <col min="6155" max="6155" width="13.7109375" style="32" customWidth="1"/>
    <col min="6156" max="6156" width="15.85546875" style="32" customWidth="1"/>
    <col min="6157" max="6157" width="8.28515625" style="32" customWidth="1"/>
    <col min="6158" max="6400" width="9.140625" style="32"/>
    <col min="6401" max="6401" width="23.28515625" style="32" customWidth="1"/>
    <col min="6402" max="6402" width="23.85546875" style="32" customWidth="1"/>
    <col min="6403" max="6403" width="24.5703125" style="32" customWidth="1"/>
    <col min="6404" max="6404" width="40.5703125" style="32" customWidth="1"/>
    <col min="6405" max="6405" width="57.85546875" style="32" customWidth="1"/>
    <col min="6406" max="6406" width="10.42578125" style="32" customWidth="1"/>
    <col min="6407" max="6407" width="9.7109375" style="32" customWidth="1"/>
    <col min="6408" max="6408" width="15.5703125" style="32" customWidth="1"/>
    <col min="6409" max="6409" width="12.42578125" style="32" customWidth="1"/>
    <col min="6410" max="6410" width="9.42578125" style="32" customWidth="1"/>
    <col min="6411" max="6411" width="13.7109375" style="32" customWidth="1"/>
    <col min="6412" max="6412" width="15.85546875" style="32" customWidth="1"/>
    <col min="6413" max="6413" width="8.28515625" style="32" customWidth="1"/>
    <col min="6414" max="6656" width="9.140625" style="32"/>
    <col min="6657" max="6657" width="23.28515625" style="32" customWidth="1"/>
    <col min="6658" max="6658" width="23.85546875" style="32" customWidth="1"/>
    <col min="6659" max="6659" width="24.5703125" style="32" customWidth="1"/>
    <col min="6660" max="6660" width="40.5703125" style="32" customWidth="1"/>
    <col min="6661" max="6661" width="57.85546875" style="32" customWidth="1"/>
    <col min="6662" max="6662" width="10.42578125" style="32" customWidth="1"/>
    <col min="6663" max="6663" width="9.7109375" style="32" customWidth="1"/>
    <col min="6664" max="6664" width="15.5703125" style="32" customWidth="1"/>
    <col min="6665" max="6665" width="12.42578125" style="32" customWidth="1"/>
    <col min="6666" max="6666" width="9.42578125" style="32" customWidth="1"/>
    <col min="6667" max="6667" width="13.7109375" style="32" customWidth="1"/>
    <col min="6668" max="6668" width="15.85546875" style="32" customWidth="1"/>
    <col min="6669" max="6669" width="8.28515625" style="32" customWidth="1"/>
    <col min="6670" max="6912" width="9.140625" style="32"/>
    <col min="6913" max="6913" width="23.28515625" style="32" customWidth="1"/>
    <col min="6914" max="6914" width="23.85546875" style="32" customWidth="1"/>
    <col min="6915" max="6915" width="24.5703125" style="32" customWidth="1"/>
    <col min="6916" max="6916" width="40.5703125" style="32" customWidth="1"/>
    <col min="6917" max="6917" width="57.85546875" style="32" customWidth="1"/>
    <col min="6918" max="6918" width="10.42578125" style="32" customWidth="1"/>
    <col min="6919" max="6919" width="9.7109375" style="32" customWidth="1"/>
    <col min="6920" max="6920" width="15.5703125" style="32" customWidth="1"/>
    <col min="6921" max="6921" width="12.42578125" style="32" customWidth="1"/>
    <col min="6922" max="6922" width="9.42578125" style="32" customWidth="1"/>
    <col min="6923" max="6923" width="13.7109375" style="32" customWidth="1"/>
    <col min="6924" max="6924" width="15.85546875" style="32" customWidth="1"/>
    <col min="6925" max="6925" width="8.28515625" style="32" customWidth="1"/>
    <col min="6926" max="7168" width="9.140625" style="32"/>
    <col min="7169" max="7169" width="23.28515625" style="32" customWidth="1"/>
    <col min="7170" max="7170" width="23.85546875" style="32" customWidth="1"/>
    <col min="7171" max="7171" width="24.5703125" style="32" customWidth="1"/>
    <col min="7172" max="7172" width="40.5703125" style="32" customWidth="1"/>
    <col min="7173" max="7173" width="57.85546875" style="32" customWidth="1"/>
    <col min="7174" max="7174" width="10.42578125" style="32" customWidth="1"/>
    <col min="7175" max="7175" width="9.7109375" style="32" customWidth="1"/>
    <col min="7176" max="7176" width="15.5703125" style="32" customWidth="1"/>
    <col min="7177" max="7177" width="12.42578125" style="32" customWidth="1"/>
    <col min="7178" max="7178" width="9.42578125" style="32" customWidth="1"/>
    <col min="7179" max="7179" width="13.7109375" style="32" customWidth="1"/>
    <col min="7180" max="7180" width="15.85546875" style="32" customWidth="1"/>
    <col min="7181" max="7181" width="8.28515625" style="32" customWidth="1"/>
    <col min="7182" max="7424" width="9.140625" style="32"/>
    <col min="7425" max="7425" width="23.28515625" style="32" customWidth="1"/>
    <col min="7426" max="7426" width="23.85546875" style="32" customWidth="1"/>
    <col min="7427" max="7427" width="24.5703125" style="32" customWidth="1"/>
    <col min="7428" max="7428" width="40.5703125" style="32" customWidth="1"/>
    <col min="7429" max="7429" width="57.85546875" style="32" customWidth="1"/>
    <col min="7430" max="7430" width="10.42578125" style="32" customWidth="1"/>
    <col min="7431" max="7431" width="9.7109375" style="32" customWidth="1"/>
    <col min="7432" max="7432" width="15.5703125" style="32" customWidth="1"/>
    <col min="7433" max="7433" width="12.42578125" style="32" customWidth="1"/>
    <col min="7434" max="7434" width="9.42578125" style="32" customWidth="1"/>
    <col min="7435" max="7435" width="13.7109375" style="32" customWidth="1"/>
    <col min="7436" max="7436" width="15.85546875" style="32" customWidth="1"/>
    <col min="7437" max="7437" width="8.28515625" style="32" customWidth="1"/>
    <col min="7438" max="7680" width="9.140625" style="32"/>
    <col min="7681" max="7681" width="23.28515625" style="32" customWidth="1"/>
    <col min="7682" max="7682" width="23.85546875" style="32" customWidth="1"/>
    <col min="7683" max="7683" width="24.5703125" style="32" customWidth="1"/>
    <col min="7684" max="7684" width="40.5703125" style="32" customWidth="1"/>
    <col min="7685" max="7685" width="57.85546875" style="32" customWidth="1"/>
    <col min="7686" max="7686" width="10.42578125" style="32" customWidth="1"/>
    <col min="7687" max="7687" width="9.7109375" style="32" customWidth="1"/>
    <col min="7688" max="7688" width="15.5703125" style="32" customWidth="1"/>
    <col min="7689" max="7689" width="12.42578125" style="32" customWidth="1"/>
    <col min="7690" max="7690" width="9.42578125" style="32" customWidth="1"/>
    <col min="7691" max="7691" width="13.7109375" style="32" customWidth="1"/>
    <col min="7692" max="7692" width="15.85546875" style="32" customWidth="1"/>
    <col min="7693" max="7693" width="8.28515625" style="32" customWidth="1"/>
    <col min="7694" max="7936" width="9.140625" style="32"/>
    <col min="7937" max="7937" width="23.28515625" style="32" customWidth="1"/>
    <col min="7938" max="7938" width="23.85546875" style="32" customWidth="1"/>
    <col min="7939" max="7939" width="24.5703125" style="32" customWidth="1"/>
    <col min="7940" max="7940" width="40.5703125" style="32" customWidth="1"/>
    <col min="7941" max="7941" width="57.85546875" style="32" customWidth="1"/>
    <col min="7942" max="7942" width="10.42578125" style="32" customWidth="1"/>
    <col min="7943" max="7943" width="9.7109375" style="32" customWidth="1"/>
    <col min="7944" max="7944" width="15.5703125" style="32" customWidth="1"/>
    <col min="7945" max="7945" width="12.42578125" style="32" customWidth="1"/>
    <col min="7946" max="7946" width="9.42578125" style="32" customWidth="1"/>
    <col min="7947" max="7947" width="13.7109375" style="32" customWidth="1"/>
    <col min="7948" max="7948" width="15.85546875" style="32" customWidth="1"/>
    <col min="7949" max="7949" width="8.28515625" style="32" customWidth="1"/>
    <col min="7950" max="8192" width="9.140625" style="32"/>
    <col min="8193" max="8193" width="23.28515625" style="32" customWidth="1"/>
    <col min="8194" max="8194" width="23.85546875" style="32" customWidth="1"/>
    <col min="8195" max="8195" width="24.5703125" style="32" customWidth="1"/>
    <col min="8196" max="8196" width="40.5703125" style="32" customWidth="1"/>
    <col min="8197" max="8197" width="57.85546875" style="32" customWidth="1"/>
    <col min="8198" max="8198" width="10.42578125" style="32" customWidth="1"/>
    <col min="8199" max="8199" width="9.7109375" style="32" customWidth="1"/>
    <col min="8200" max="8200" width="15.5703125" style="32" customWidth="1"/>
    <col min="8201" max="8201" width="12.42578125" style="32" customWidth="1"/>
    <col min="8202" max="8202" width="9.42578125" style="32" customWidth="1"/>
    <col min="8203" max="8203" width="13.7109375" style="32" customWidth="1"/>
    <col min="8204" max="8204" width="15.85546875" style="32" customWidth="1"/>
    <col min="8205" max="8205" width="8.28515625" style="32" customWidth="1"/>
    <col min="8206" max="8448" width="9.140625" style="32"/>
    <col min="8449" max="8449" width="23.28515625" style="32" customWidth="1"/>
    <col min="8450" max="8450" width="23.85546875" style="32" customWidth="1"/>
    <col min="8451" max="8451" width="24.5703125" style="32" customWidth="1"/>
    <col min="8452" max="8452" width="40.5703125" style="32" customWidth="1"/>
    <col min="8453" max="8453" width="57.85546875" style="32" customWidth="1"/>
    <col min="8454" max="8454" width="10.42578125" style="32" customWidth="1"/>
    <col min="8455" max="8455" width="9.7109375" style="32" customWidth="1"/>
    <col min="8456" max="8456" width="15.5703125" style="32" customWidth="1"/>
    <col min="8457" max="8457" width="12.42578125" style="32" customWidth="1"/>
    <col min="8458" max="8458" width="9.42578125" style="32" customWidth="1"/>
    <col min="8459" max="8459" width="13.7109375" style="32" customWidth="1"/>
    <col min="8460" max="8460" width="15.85546875" style="32" customWidth="1"/>
    <col min="8461" max="8461" width="8.28515625" style="32" customWidth="1"/>
    <col min="8462" max="8704" width="9.140625" style="32"/>
    <col min="8705" max="8705" width="23.28515625" style="32" customWidth="1"/>
    <col min="8706" max="8706" width="23.85546875" style="32" customWidth="1"/>
    <col min="8707" max="8707" width="24.5703125" style="32" customWidth="1"/>
    <col min="8708" max="8708" width="40.5703125" style="32" customWidth="1"/>
    <col min="8709" max="8709" width="57.85546875" style="32" customWidth="1"/>
    <col min="8710" max="8710" width="10.42578125" style="32" customWidth="1"/>
    <col min="8711" max="8711" width="9.7109375" style="32" customWidth="1"/>
    <col min="8712" max="8712" width="15.5703125" style="32" customWidth="1"/>
    <col min="8713" max="8713" width="12.42578125" style="32" customWidth="1"/>
    <col min="8714" max="8714" width="9.42578125" style="32" customWidth="1"/>
    <col min="8715" max="8715" width="13.7109375" style="32" customWidth="1"/>
    <col min="8716" max="8716" width="15.85546875" style="32" customWidth="1"/>
    <col min="8717" max="8717" width="8.28515625" style="32" customWidth="1"/>
    <col min="8718" max="8960" width="9.140625" style="32"/>
    <col min="8961" max="8961" width="23.28515625" style="32" customWidth="1"/>
    <col min="8962" max="8962" width="23.85546875" style="32" customWidth="1"/>
    <col min="8963" max="8963" width="24.5703125" style="32" customWidth="1"/>
    <col min="8964" max="8964" width="40.5703125" style="32" customWidth="1"/>
    <col min="8965" max="8965" width="57.85546875" style="32" customWidth="1"/>
    <col min="8966" max="8966" width="10.42578125" style="32" customWidth="1"/>
    <col min="8967" max="8967" width="9.7109375" style="32" customWidth="1"/>
    <col min="8968" max="8968" width="15.5703125" style="32" customWidth="1"/>
    <col min="8969" max="8969" width="12.42578125" style="32" customWidth="1"/>
    <col min="8970" max="8970" width="9.42578125" style="32" customWidth="1"/>
    <col min="8971" max="8971" width="13.7109375" style="32" customWidth="1"/>
    <col min="8972" max="8972" width="15.85546875" style="32" customWidth="1"/>
    <col min="8973" max="8973" width="8.28515625" style="32" customWidth="1"/>
    <col min="8974" max="9216" width="9.140625" style="32"/>
    <col min="9217" max="9217" width="23.28515625" style="32" customWidth="1"/>
    <col min="9218" max="9218" width="23.85546875" style="32" customWidth="1"/>
    <col min="9219" max="9219" width="24.5703125" style="32" customWidth="1"/>
    <col min="9220" max="9220" width="40.5703125" style="32" customWidth="1"/>
    <col min="9221" max="9221" width="57.85546875" style="32" customWidth="1"/>
    <col min="9222" max="9222" width="10.42578125" style="32" customWidth="1"/>
    <col min="9223" max="9223" width="9.7109375" style="32" customWidth="1"/>
    <col min="9224" max="9224" width="15.5703125" style="32" customWidth="1"/>
    <col min="9225" max="9225" width="12.42578125" style="32" customWidth="1"/>
    <col min="9226" max="9226" width="9.42578125" style="32" customWidth="1"/>
    <col min="9227" max="9227" width="13.7109375" style="32" customWidth="1"/>
    <col min="9228" max="9228" width="15.85546875" style="32" customWidth="1"/>
    <col min="9229" max="9229" width="8.28515625" style="32" customWidth="1"/>
    <col min="9230" max="9472" width="9.140625" style="32"/>
    <col min="9473" max="9473" width="23.28515625" style="32" customWidth="1"/>
    <col min="9474" max="9474" width="23.85546875" style="32" customWidth="1"/>
    <col min="9475" max="9475" width="24.5703125" style="32" customWidth="1"/>
    <col min="9476" max="9476" width="40.5703125" style="32" customWidth="1"/>
    <col min="9477" max="9477" width="57.85546875" style="32" customWidth="1"/>
    <col min="9478" max="9478" width="10.42578125" style="32" customWidth="1"/>
    <col min="9479" max="9479" width="9.7109375" style="32" customWidth="1"/>
    <col min="9480" max="9480" width="15.5703125" style="32" customWidth="1"/>
    <col min="9481" max="9481" width="12.42578125" style="32" customWidth="1"/>
    <col min="9482" max="9482" width="9.42578125" style="32" customWidth="1"/>
    <col min="9483" max="9483" width="13.7109375" style="32" customWidth="1"/>
    <col min="9484" max="9484" width="15.85546875" style="32" customWidth="1"/>
    <col min="9485" max="9485" width="8.28515625" style="32" customWidth="1"/>
    <col min="9486" max="9728" width="9.140625" style="32"/>
    <col min="9729" max="9729" width="23.28515625" style="32" customWidth="1"/>
    <col min="9730" max="9730" width="23.85546875" style="32" customWidth="1"/>
    <col min="9731" max="9731" width="24.5703125" style="32" customWidth="1"/>
    <col min="9732" max="9732" width="40.5703125" style="32" customWidth="1"/>
    <col min="9733" max="9733" width="57.85546875" style="32" customWidth="1"/>
    <col min="9734" max="9734" width="10.42578125" style="32" customWidth="1"/>
    <col min="9735" max="9735" width="9.7109375" style="32" customWidth="1"/>
    <col min="9736" max="9736" width="15.5703125" style="32" customWidth="1"/>
    <col min="9737" max="9737" width="12.42578125" style="32" customWidth="1"/>
    <col min="9738" max="9738" width="9.42578125" style="32" customWidth="1"/>
    <col min="9739" max="9739" width="13.7109375" style="32" customWidth="1"/>
    <col min="9740" max="9740" width="15.85546875" style="32" customWidth="1"/>
    <col min="9741" max="9741" width="8.28515625" style="32" customWidth="1"/>
    <col min="9742" max="9984" width="9.140625" style="32"/>
    <col min="9985" max="9985" width="23.28515625" style="32" customWidth="1"/>
    <col min="9986" max="9986" width="23.85546875" style="32" customWidth="1"/>
    <col min="9987" max="9987" width="24.5703125" style="32" customWidth="1"/>
    <col min="9988" max="9988" width="40.5703125" style="32" customWidth="1"/>
    <col min="9989" max="9989" width="57.85546875" style="32" customWidth="1"/>
    <col min="9990" max="9990" width="10.42578125" style="32" customWidth="1"/>
    <col min="9991" max="9991" width="9.7109375" style="32" customWidth="1"/>
    <col min="9992" max="9992" width="15.5703125" style="32" customWidth="1"/>
    <col min="9993" max="9993" width="12.42578125" style="32" customWidth="1"/>
    <col min="9994" max="9994" width="9.42578125" style="32" customWidth="1"/>
    <col min="9995" max="9995" width="13.7109375" style="32" customWidth="1"/>
    <col min="9996" max="9996" width="15.85546875" style="32" customWidth="1"/>
    <col min="9997" max="9997" width="8.28515625" style="32" customWidth="1"/>
    <col min="9998" max="10240" width="9.140625" style="32"/>
    <col min="10241" max="10241" width="23.28515625" style="32" customWidth="1"/>
    <col min="10242" max="10242" width="23.85546875" style="32" customWidth="1"/>
    <col min="10243" max="10243" width="24.5703125" style="32" customWidth="1"/>
    <col min="10244" max="10244" width="40.5703125" style="32" customWidth="1"/>
    <col min="10245" max="10245" width="57.85546875" style="32" customWidth="1"/>
    <col min="10246" max="10246" width="10.42578125" style="32" customWidth="1"/>
    <col min="10247" max="10247" width="9.7109375" style="32" customWidth="1"/>
    <col min="10248" max="10248" width="15.5703125" style="32" customWidth="1"/>
    <col min="10249" max="10249" width="12.42578125" style="32" customWidth="1"/>
    <col min="10250" max="10250" width="9.42578125" style="32" customWidth="1"/>
    <col min="10251" max="10251" width="13.7109375" style="32" customWidth="1"/>
    <col min="10252" max="10252" width="15.85546875" style="32" customWidth="1"/>
    <col min="10253" max="10253" width="8.28515625" style="32" customWidth="1"/>
    <col min="10254" max="10496" width="9.140625" style="32"/>
    <col min="10497" max="10497" width="23.28515625" style="32" customWidth="1"/>
    <col min="10498" max="10498" width="23.85546875" style="32" customWidth="1"/>
    <col min="10499" max="10499" width="24.5703125" style="32" customWidth="1"/>
    <col min="10500" max="10500" width="40.5703125" style="32" customWidth="1"/>
    <col min="10501" max="10501" width="57.85546875" style="32" customWidth="1"/>
    <col min="10502" max="10502" width="10.42578125" style="32" customWidth="1"/>
    <col min="10503" max="10503" width="9.7109375" style="32" customWidth="1"/>
    <col min="10504" max="10504" width="15.5703125" style="32" customWidth="1"/>
    <col min="10505" max="10505" width="12.42578125" style="32" customWidth="1"/>
    <col min="10506" max="10506" width="9.42578125" style="32" customWidth="1"/>
    <col min="10507" max="10507" width="13.7109375" style="32" customWidth="1"/>
    <col min="10508" max="10508" width="15.85546875" style="32" customWidth="1"/>
    <col min="10509" max="10509" width="8.28515625" style="32" customWidth="1"/>
    <col min="10510" max="10752" width="9.140625" style="32"/>
    <col min="10753" max="10753" width="23.28515625" style="32" customWidth="1"/>
    <col min="10754" max="10754" width="23.85546875" style="32" customWidth="1"/>
    <col min="10755" max="10755" width="24.5703125" style="32" customWidth="1"/>
    <col min="10756" max="10756" width="40.5703125" style="32" customWidth="1"/>
    <col min="10757" max="10757" width="57.85546875" style="32" customWidth="1"/>
    <col min="10758" max="10758" width="10.42578125" style="32" customWidth="1"/>
    <col min="10759" max="10759" width="9.7109375" style="32" customWidth="1"/>
    <col min="10760" max="10760" width="15.5703125" style="32" customWidth="1"/>
    <col min="10761" max="10761" width="12.42578125" style="32" customWidth="1"/>
    <col min="10762" max="10762" width="9.42578125" style="32" customWidth="1"/>
    <col min="10763" max="10763" width="13.7109375" style="32" customWidth="1"/>
    <col min="10764" max="10764" width="15.85546875" style="32" customWidth="1"/>
    <col min="10765" max="10765" width="8.28515625" style="32" customWidth="1"/>
    <col min="10766" max="11008" width="9.140625" style="32"/>
    <col min="11009" max="11009" width="23.28515625" style="32" customWidth="1"/>
    <col min="11010" max="11010" width="23.85546875" style="32" customWidth="1"/>
    <col min="11011" max="11011" width="24.5703125" style="32" customWidth="1"/>
    <col min="11012" max="11012" width="40.5703125" style="32" customWidth="1"/>
    <col min="11013" max="11013" width="57.85546875" style="32" customWidth="1"/>
    <col min="11014" max="11014" width="10.42578125" style="32" customWidth="1"/>
    <col min="11015" max="11015" width="9.7109375" style="32" customWidth="1"/>
    <col min="11016" max="11016" width="15.5703125" style="32" customWidth="1"/>
    <col min="11017" max="11017" width="12.42578125" style="32" customWidth="1"/>
    <col min="11018" max="11018" width="9.42578125" style="32" customWidth="1"/>
    <col min="11019" max="11019" width="13.7109375" style="32" customWidth="1"/>
    <col min="11020" max="11020" width="15.85546875" style="32" customWidth="1"/>
    <col min="11021" max="11021" width="8.28515625" style="32" customWidth="1"/>
    <col min="11022" max="11264" width="9.140625" style="32"/>
    <col min="11265" max="11265" width="23.28515625" style="32" customWidth="1"/>
    <col min="11266" max="11266" width="23.85546875" style="32" customWidth="1"/>
    <col min="11267" max="11267" width="24.5703125" style="32" customWidth="1"/>
    <col min="11268" max="11268" width="40.5703125" style="32" customWidth="1"/>
    <col min="11269" max="11269" width="57.85546875" style="32" customWidth="1"/>
    <col min="11270" max="11270" width="10.42578125" style="32" customWidth="1"/>
    <col min="11271" max="11271" width="9.7109375" style="32" customWidth="1"/>
    <col min="11272" max="11272" width="15.5703125" style="32" customWidth="1"/>
    <col min="11273" max="11273" width="12.42578125" style="32" customWidth="1"/>
    <col min="11274" max="11274" width="9.42578125" style="32" customWidth="1"/>
    <col min="11275" max="11275" width="13.7109375" style="32" customWidth="1"/>
    <col min="11276" max="11276" width="15.85546875" style="32" customWidth="1"/>
    <col min="11277" max="11277" width="8.28515625" style="32" customWidth="1"/>
    <col min="11278" max="11520" width="9.140625" style="32"/>
    <col min="11521" max="11521" width="23.28515625" style="32" customWidth="1"/>
    <col min="11522" max="11522" width="23.85546875" style="32" customWidth="1"/>
    <col min="11523" max="11523" width="24.5703125" style="32" customWidth="1"/>
    <col min="11524" max="11524" width="40.5703125" style="32" customWidth="1"/>
    <col min="11525" max="11525" width="57.85546875" style="32" customWidth="1"/>
    <col min="11526" max="11526" width="10.42578125" style="32" customWidth="1"/>
    <col min="11527" max="11527" width="9.7109375" style="32" customWidth="1"/>
    <col min="11528" max="11528" width="15.5703125" style="32" customWidth="1"/>
    <col min="11529" max="11529" width="12.42578125" style="32" customWidth="1"/>
    <col min="11530" max="11530" width="9.42578125" style="32" customWidth="1"/>
    <col min="11531" max="11531" width="13.7109375" style="32" customWidth="1"/>
    <col min="11532" max="11532" width="15.85546875" style="32" customWidth="1"/>
    <col min="11533" max="11533" width="8.28515625" style="32" customWidth="1"/>
    <col min="11534" max="11776" width="9.140625" style="32"/>
    <col min="11777" max="11777" width="23.28515625" style="32" customWidth="1"/>
    <col min="11778" max="11778" width="23.85546875" style="32" customWidth="1"/>
    <col min="11779" max="11779" width="24.5703125" style="32" customWidth="1"/>
    <col min="11780" max="11780" width="40.5703125" style="32" customWidth="1"/>
    <col min="11781" max="11781" width="57.85546875" style="32" customWidth="1"/>
    <col min="11782" max="11782" width="10.42578125" style="32" customWidth="1"/>
    <col min="11783" max="11783" width="9.7109375" style="32" customWidth="1"/>
    <col min="11784" max="11784" width="15.5703125" style="32" customWidth="1"/>
    <col min="11785" max="11785" width="12.42578125" style="32" customWidth="1"/>
    <col min="11786" max="11786" width="9.42578125" style="32" customWidth="1"/>
    <col min="11787" max="11787" width="13.7109375" style="32" customWidth="1"/>
    <col min="11788" max="11788" width="15.85546875" style="32" customWidth="1"/>
    <col min="11789" max="11789" width="8.28515625" style="32" customWidth="1"/>
    <col min="11790" max="12032" width="9.140625" style="32"/>
    <col min="12033" max="12033" width="23.28515625" style="32" customWidth="1"/>
    <col min="12034" max="12034" width="23.85546875" style="32" customWidth="1"/>
    <col min="12035" max="12035" width="24.5703125" style="32" customWidth="1"/>
    <col min="12036" max="12036" width="40.5703125" style="32" customWidth="1"/>
    <col min="12037" max="12037" width="57.85546875" style="32" customWidth="1"/>
    <col min="12038" max="12038" width="10.42578125" style="32" customWidth="1"/>
    <col min="12039" max="12039" width="9.7109375" style="32" customWidth="1"/>
    <col min="12040" max="12040" width="15.5703125" style="32" customWidth="1"/>
    <col min="12041" max="12041" width="12.42578125" style="32" customWidth="1"/>
    <col min="12042" max="12042" width="9.42578125" style="32" customWidth="1"/>
    <col min="12043" max="12043" width="13.7109375" style="32" customWidth="1"/>
    <col min="12044" max="12044" width="15.85546875" style="32" customWidth="1"/>
    <col min="12045" max="12045" width="8.28515625" style="32" customWidth="1"/>
    <col min="12046" max="12288" width="9.140625" style="32"/>
    <col min="12289" max="12289" width="23.28515625" style="32" customWidth="1"/>
    <col min="12290" max="12290" width="23.85546875" style="32" customWidth="1"/>
    <col min="12291" max="12291" width="24.5703125" style="32" customWidth="1"/>
    <col min="12292" max="12292" width="40.5703125" style="32" customWidth="1"/>
    <col min="12293" max="12293" width="57.85546875" style="32" customWidth="1"/>
    <col min="12294" max="12294" width="10.42578125" style="32" customWidth="1"/>
    <col min="12295" max="12295" width="9.7109375" style="32" customWidth="1"/>
    <col min="12296" max="12296" width="15.5703125" style="32" customWidth="1"/>
    <col min="12297" max="12297" width="12.42578125" style="32" customWidth="1"/>
    <col min="12298" max="12298" width="9.42578125" style="32" customWidth="1"/>
    <col min="12299" max="12299" width="13.7109375" style="32" customWidth="1"/>
    <col min="12300" max="12300" width="15.85546875" style="32" customWidth="1"/>
    <col min="12301" max="12301" width="8.28515625" style="32" customWidth="1"/>
    <col min="12302" max="12544" width="9.140625" style="32"/>
    <col min="12545" max="12545" width="23.28515625" style="32" customWidth="1"/>
    <col min="12546" max="12546" width="23.85546875" style="32" customWidth="1"/>
    <col min="12547" max="12547" width="24.5703125" style="32" customWidth="1"/>
    <col min="12548" max="12548" width="40.5703125" style="32" customWidth="1"/>
    <col min="12549" max="12549" width="57.85546875" style="32" customWidth="1"/>
    <col min="12550" max="12550" width="10.42578125" style="32" customWidth="1"/>
    <col min="12551" max="12551" width="9.7109375" style="32" customWidth="1"/>
    <col min="12552" max="12552" width="15.5703125" style="32" customWidth="1"/>
    <col min="12553" max="12553" width="12.42578125" style="32" customWidth="1"/>
    <col min="12554" max="12554" width="9.42578125" style="32" customWidth="1"/>
    <col min="12555" max="12555" width="13.7109375" style="32" customWidth="1"/>
    <col min="12556" max="12556" width="15.85546875" style="32" customWidth="1"/>
    <col min="12557" max="12557" width="8.28515625" style="32" customWidth="1"/>
    <col min="12558" max="12800" width="9.140625" style="32"/>
    <col min="12801" max="12801" width="23.28515625" style="32" customWidth="1"/>
    <col min="12802" max="12802" width="23.85546875" style="32" customWidth="1"/>
    <col min="12803" max="12803" width="24.5703125" style="32" customWidth="1"/>
    <col min="12804" max="12804" width="40.5703125" style="32" customWidth="1"/>
    <col min="12805" max="12805" width="57.85546875" style="32" customWidth="1"/>
    <col min="12806" max="12806" width="10.42578125" style="32" customWidth="1"/>
    <col min="12807" max="12807" width="9.7109375" style="32" customWidth="1"/>
    <col min="12808" max="12808" width="15.5703125" style="32" customWidth="1"/>
    <col min="12809" max="12809" width="12.42578125" style="32" customWidth="1"/>
    <col min="12810" max="12810" width="9.42578125" style="32" customWidth="1"/>
    <col min="12811" max="12811" width="13.7109375" style="32" customWidth="1"/>
    <col min="12812" max="12812" width="15.85546875" style="32" customWidth="1"/>
    <col min="12813" max="12813" width="8.28515625" style="32" customWidth="1"/>
    <col min="12814" max="13056" width="9.140625" style="32"/>
    <col min="13057" max="13057" width="23.28515625" style="32" customWidth="1"/>
    <col min="13058" max="13058" width="23.85546875" style="32" customWidth="1"/>
    <col min="13059" max="13059" width="24.5703125" style="32" customWidth="1"/>
    <col min="13060" max="13060" width="40.5703125" style="32" customWidth="1"/>
    <col min="13061" max="13061" width="57.85546875" style="32" customWidth="1"/>
    <col min="13062" max="13062" width="10.42578125" style="32" customWidth="1"/>
    <col min="13063" max="13063" width="9.7109375" style="32" customWidth="1"/>
    <col min="13064" max="13064" width="15.5703125" style="32" customWidth="1"/>
    <col min="13065" max="13065" width="12.42578125" style="32" customWidth="1"/>
    <col min="13066" max="13066" width="9.42578125" style="32" customWidth="1"/>
    <col min="13067" max="13067" width="13.7109375" style="32" customWidth="1"/>
    <col min="13068" max="13068" width="15.85546875" style="32" customWidth="1"/>
    <col min="13069" max="13069" width="8.28515625" style="32" customWidth="1"/>
    <col min="13070" max="13312" width="9.140625" style="32"/>
    <col min="13313" max="13313" width="23.28515625" style="32" customWidth="1"/>
    <col min="13314" max="13314" width="23.85546875" style="32" customWidth="1"/>
    <col min="13315" max="13315" width="24.5703125" style="32" customWidth="1"/>
    <col min="13316" max="13316" width="40.5703125" style="32" customWidth="1"/>
    <col min="13317" max="13317" width="57.85546875" style="32" customWidth="1"/>
    <col min="13318" max="13318" width="10.42578125" style="32" customWidth="1"/>
    <col min="13319" max="13319" width="9.7109375" style="32" customWidth="1"/>
    <col min="13320" max="13320" width="15.5703125" style="32" customWidth="1"/>
    <col min="13321" max="13321" width="12.42578125" style="32" customWidth="1"/>
    <col min="13322" max="13322" width="9.42578125" style="32" customWidth="1"/>
    <col min="13323" max="13323" width="13.7109375" style="32" customWidth="1"/>
    <col min="13324" max="13324" width="15.85546875" style="32" customWidth="1"/>
    <col min="13325" max="13325" width="8.28515625" style="32" customWidth="1"/>
    <col min="13326" max="13568" width="9.140625" style="32"/>
    <col min="13569" max="13569" width="23.28515625" style="32" customWidth="1"/>
    <col min="13570" max="13570" width="23.85546875" style="32" customWidth="1"/>
    <col min="13571" max="13571" width="24.5703125" style="32" customWidth="1"/>
    <col min="13572" max="13572" width="40.5703125" style="32" customWidth="1"/>
    <col min="13573" max="13573" width="57.85546875" style="32" customWidth="1"/>
    <col min="13574" max="13574" width="10.42578125" style="32" customWidth="1"/>
    <col min="13575" max="13575" width="9.7109375" style="32" customWidth="1"/>
    <col min="13576" max="13576" width="15.5703125" style="32" customWidth="1"/>
    <col min="13577" max="13577" width="12.42578125" style="32" customWidth="1"/>
    <col min="13578" max="13578" width="9.42578125" style="32" customWidth="1"/>
    <col min="13579" max="13579" width="13.7109375" style="32" customWidth="1"/>
    <col min="13580" max="13580" width="15.85546875" style="32" customWidth="1"/>
    <col min="13581" max="13581" width="8.28515625" style="32" customWidth="1"/>
    <col min="13582" max="13824" width="9.140625" style="32"/>
    <col min="13825" max="13825" width="23.28515625" style="32" customWidth="1"/>
    <col min="13826" max="13826" width="23.85546875" style="32" customWidth="1"/>
    <col min="13827" max="13827" width="24.5703125" style="32" customWidth="1"/>
    <col min="13828" max="13828" width="40.5703125" style="32" customWidth="1"/>
    <col min="13829" max="13829" width="57.85546875" style="32" customWidth="1"/>
    <col min="13830" max="13830" width="10.42578125" style="32" customWidth="1"/>
    <col min="13831" max="13831" width="9.7109375" style="32" customWidth="1"/>
    <col min="13832" max="13832" width="15.5703125" style="32" customWidth="1"/>
    <col min="13833" max="13833" width="12.42578125" style="32" customWidth="1"/>
    <col min="13834" max="13834" width="9.42578125" style="32" customWidth="1"/>
    <col min="13835" max="13835" width="13.7109375" style="32" customWidth="1"/>
    <col min="13836" max="13836" width="15.85546875" style="32" customWidth="1"/>
    <col min="13837" max="13837" width="8.28515625" style="32" customWidth="1"/>
    <col min="13838" max="14080" width="9.140625" style="32"/>
    <col min="14081" max="14081" width="23.28515625" style="32" customWidth="1"/>
    <col min="14082" max="14082" width="23.85546875" style="32" customWidth="1"/>
    <col min="14083" max="14083" width="24.5703125" style="32" customWidth="1"/>
    <col min="14084" max="14084" width="40.5703125" style="32" customWidth="1"/>
    <col min="14085" max="14085" width="57.85546875" style="32" customWidth="1"/>
    <col min="14086" max="14086" width="10.42578125" style="32" customWidth="1"/>
    <col min="14087" max="14087" width="9.7109375" style="32" customWidth="1"/>
    <col min="14088" max="14088" width="15.5703125" style="32" customWidth="1"/>
    <col min="14089" max="14089" width="12.42578125" style="32" customWidth="1"/>
    <col min="14090" max="14090" width="9.42578125" style="32" customWidth="1"/>
    <col min="14091" max="14091" width="13.7109375" style="32" customWidth="1"/>
    <col min="14092" max="14092" width="15.85546875" style="32" customWidth="1"/>
    <col min="14093" max="14093" width="8.28515625" style="32" customWidth="1"/>
    <col min="14094" max="14336" width="9.140625" style="32"/>
    <col min="14337" max="14337" width="23.28515625" style="32" customWidth="1"/>
    <col min="14338" max="14338" width="23.85546875" style="32" customWidth="1"/>
    <col min="14339" max="14339" width="24.5703125" style="32" customWidth="1"/>
    <col min="14340" max="14340" width="40.5703125" style="32" customWidth="1"/>
    <col min="14341" max="14341" width="57.85546875" style="32" customWidth="1"/>
    <col min="14342" max="14342" width="10.42578125" style="32" customWidth="1"/>
    <col min="14343" max="14343" width="9.7109375" style="32" customWidth="1"/>
    <col min="14344" max="14344" width="15.5703125" style="32" customWidth="1"/>
    <col min="14345" max="14345" width="12.42578125" style="32" customWidth="1"/>
    <col min="14346" max="14346" width="9.42578125" style="32" customWidth="1"/>
    <col min="14347" max="14347" width="13.7109375" style="32" customWidth="1"/>
    <col min="14348" max="14348" width="15.85546875" style="32" customWidth="1"/>
    <col min="14349" max="14349" width="8.28515625" style="32" customWidth="1"/>
    <col min="14350" max="14592" width="9.140625" style="32"/>
    <col min="14593" max="14593" width="23.28515625" style="32" customWidth="1"/>
    <col min="14594" max="14594" width="23.85546875" style="32" customWidth="1"/>
    <col min="14595" max="14595" width="24.5703125" style="32" customWidth="1"/>
    <col min="14596" max="14596" width="40.5703125" style="32" customWidth="1"/>
    <col min="14597" max="14597" width="57.85546875" style="32" customWidth="1"/>
    <col min="14598" max="14598" width="10.42578125" style="32" customWidth="1"/>
    <col min="14599" max="14599" width="9.7109375" style="32" customWidth="1"/>
    <col min="14600" max="14600" width="15.5703125" style="32" customWidth="1"/>
    <col min="14601" max="14601" width="12.42578125" style="32" customWidth="1"/>
    <col min="14602" max="14602" width="9.42578125" style="32" customWidth="1"/>
    <col min="14603" max="14603" width="13.7109375" style="32" customWidth="1"/>
    <col min="14604" max="14604" width="15.85546875" style="32" customWidth="1"/>
    <col min="14605" max="14605" width="8.28515625" style="32" customWidth="1"/>
    <col min="14606" max="14848" width="9.140625" style="32"/>
    <col min="14849" max="14849" width="23.28515625" style="32" customWidth="1"/>
    <col min="14850" max="14850" width="23.85546875" style="32" customWidth="1"/>
    <col min="14851" max="14851" width="24.5703125" style="32" customWidth="1"/>
    <col min="14852" max="14852" width="40.5703125" style="32" customWidth="1"/>
    <col min="14853" max="14853" width="57.85546875" style="32" customWidth="1"/>
    <col min="14854" max="14854" width="10.42578125" style="32" customWidth="1"/>
    <col min="14855" max="14855" width="9.7109375" style="32" customWidth="1"/>
    <col min="14856" max="14856" width="15.5703125" style="32" customWidth="1"/>
    <col min="14857" max="14857" width="12.42578125" style="32" customWidth="1"/>
    <col min="14858" max="14858" width="9.42578125" style="32" customWidth="1"/>
    <col min="14859" max="14859" width="13.7109375" style="32" customWidth="1"/>
    <col min="14860" max="14860" width="15.85546875" style="32" customWidth="1"/>
    <col min="14861" max="14861" width="8.28515625" style="32" customWidth="1"/>
    <col min="14862" max="15104" width="9.140625" style="32"/>
    <col min="15105" max="15105" width="23.28515625" style="32" customWidth="1"/>
    <col min="15106" max="15106" width="23.85546875" style="32" customWidth="1"/>
    <col min="15107" max="15107" width="24.5703125" style="32" customWidth="1"/>
    <col min="15108" max="15108" width="40.5703125" style="32" customWidth="1"/>
    <col min="15109" max="15109" width="57.85546875" style="32" customWidth="1"/>
    <col min="15110" max="15110" width="10.42578125" style="32" customWidth="1"/>
    <col min="15111" max="15111" width="9.7109375" style="32" customWidth="1"/>
    <col min="15112" max="15112" width="15.5703125" style="32" customWidth="1"/>
    <col min="15113" max="15113" width="12.42578125" style="32" customWidth="1"/>
    <col min="15114" max="15114" width="9.42578125" style="32" customWidth="1"/>
    <col min="15115" max="15115" width="13.7109375" style="32" customWidth="1"/>
    <col min="15116" max="15116" width="15.85546875" style="32" customWidth="1"/>
    <col min="15117" max="15117" width="8.28515625" style="32" customWidth="1"/>
    <col min="15118" max="15360" width="9.140625" style="32"/>
    <col min="15361" max="15361" width="23.28515625" style="32" customWidth="1"/>
    <col min="15362" max="15362" width="23.85546875" style="32" customWidth="1"/>
    <col min="15363" max="15363" width="24.5703125" style="32" customWidth="1"/>
    <col min="15364" max="15364" width="40.5703125" style="32" customWidth="1"/>
    <col min="15365" max="15365" width="57.85546875" style="32" customWidth="1"/>
    <col min="15366" max="15366" width="10.42578125" style="32" customWidth="1"/>
    <col min="15367" max="15367" width="9.7109375" style="32" customWidth="1"/>
    <col min="15368" max="15368" width="15.5703125" style="32" customWidth="1"/>
    <col min="15369" max="15369" width="12.42578125" style="32" customWidth="1"/>
    <col min="15370" max="15370" width="9.42578125" style="32" customWidth="1"/>
    <col min="15371" max="15371" width="13.7109375" style="32" customWidth="1"/>
    <col min="15372" max="15372" width="15.85546875" style="32" customWidth="1"/>
    <col min="15373" max="15373" width="8.28515625" style="32" customWidth="1"/>
    <col min="15374" max="15616" width="9.140625" style="32"/>
    <col min="15617" max="15617" width="23.28515625" style="32" customWidth="1"/>
    <col min="15618" max="15618" width="23.85546875" style="32" customWidth="1"/>
    <col min="15619" max="15619" width="24.5703125" style="32" customWidth="1"/>
    <col min="15620" max="15620" width="40.5703125" style="32" customWidth="1"/>
    <col min="15621" max="15621" width="57.85546875" style="32" customWidth="1"/>
    <col min="15622" max="15622" width="10.42578125" style="32" customWidth="1"/>
    <col min="15623" max="15623" width="9.7109375" style="32" customWidth="1"/>
    <col min="15624" max="15624" width="15.5703125" style="32" customWidth="1"/>
    <col min="15625" max="15625" width="12.42578125" style="32" customWidth="1"/>
    <col min="15626" max="15626" width="9.42578125" style="32" customWidth="1"/>
    <col min="15627" max="15627" width="13.7109375" style="32" customWidth="1"/>
    <col min="15628" max="15628" width="15.85546875" style="32" customWidth="1"/>
    <col min="15629" max="15629" width="8.28515625" style="32" customWidth="1"/>
    <col min="15630" max="15872" width="9.140625" style="32"/>
    <col min="15873" max="15873" width="23.28515625" style="32" customWidth="1"/>
    <col min="15874" max="15874" width="23.85546875" style="32" customWidth="1"/>
    <col min="15875" max="15875" width="24.5703125" style="32" customWidth="1"/>
    <col min="15876" max="15876" width="40.5703125" style="32" customWidth="1"/>
    <col min="15877" max="15877" width="57.85546875" style="32" customWidth="1"/>
    <col min="15878" max="15878" width="10.42578125" style="32" customWidth="1"/>
    <col min="15879" max="15879" width="9.7109375" style="32" customWidth="1"/>
    <col min="15880" max="15880" width="15.5703125" style="32" customWidth="1"/>
    <col min="15881" max="15881" width="12.42578125" style="32" customWidth="1"/>
    <col min="15882" max="15882" width="9.42578125" style="32" customWidth="1"/>
    <col min="15883" max="15883" width="13.7109375" style="32" customWidth="1"/>
    <col min="15884" max="15884" width="15.85546875" style="32" customWidth="1"/>
    <col min="15885" max="15885" width="8.28515625" style="32" customWidth="1"/>
    <col min="15886" max="16128" width="9.140625" style="32"/>
    <col min="16129" max="16129" width="23.28515625" style="32" customWidth="1"/>
    <col min="16130" max="16130" width="23.85546875" style="32" customWidth="1"/>
    <col min="16131" max="16131" width="24.5703125" style="32" customWidth="1"/>
    <col min="16132" max="16132" width="40.5703125" style="32" customWidth="1"/>
    <col min="16133" max="16133" width="57.85546875" style="32" customWidth="1"/>
    <col min="16134" max="16134" width="10.42578125" style="32" customWidth="1"/>
    <col min="16135" max="16135" width="9.7109375" style="32" customWidth="1"/>
    <col min="16136" max="16136" width="15.5703125" style="32" customWidth="1"/>
    <col min="16137" max="16137" width="12.42578125" style="32" customWidth="1"/>
    <col min="16138" max="16138" width="9.42578125" style="32" customWidth="1"/>
    <col min="16139" max="16139" width="13.7109375" style="32" customWidth="1"/>
    <col min="16140" max="16140" width="15.85546875" style="32" customWidth="1"/>
    <col min="16141" max="16141" width="8.28515625" style="32" customWidth="1"/>
    <col min="16142" max="16384" width="9.140625" style="32"/>
  </cols>
  <sheetData>
    <row r="1" spans="1:13" x14ac:dyDescent="0.2">
      <c r="A1" s="31" t="s">
        <v>97</v>
      </c>
      <c r="B1" s="31" t="s">
        <v>98</v>
      </c>
      <c r="C1" s="31" t="s">
        <v>99</v>
      </c>
      <c r="D1" s="31" t="s">
        <v>100</v>
      </c>
      <c r="E1" s="31" t="s">
        <v>101</v>
      </c>
      <c r="F1" s="31" t="s">
        <v>102</v>
      </c>
      <c r="G1" s="31" t="s">
        <v>103</v>
      </c>
      <c r="H1" s="31" t="s">
        <v>104</v>
      </c>
      <c r="I1" s="31" t="s">
        <v>105</v>
      </c>
      <c r="J1" s="31" t="s">
        <v>106</v>
      </c>
      <c r="K1" s="31" t="s">
        <v>107</v>
      </c>
      <c r="L1" s="31" t="s">
        <v>108</v>
      </c>
      <c r="M1" s="31" t="s">
        <v>109</v>
      </c>
    </row>
    <row r="2" spans="1:13" x14ac:dyDescent="0.2">
      <c r="A2" s="32" t="s">
        <v>453</v>
      </c>
      <c r="B2" s="32" t="s">
        <v>454</v>
      </c>
      <c r="C2" s="32" t="s">
        <v>455</v>
      </c>
      <c r="D2" s="32" t="s">
        <v>456</v>
      </c>
      <c r="E2" s="32" t="s">
        <v>114</v>
      </c>
      <c r="F2" s="32" t="s">
        <v>178</v>
      </c>
      <c r="G2" s="32" t="s">
        <v>116</v>
      </c>
      <c r="H2" s="32" t="s">
        <v>457</v>
      </c>
      <c r="I2" s="32" t="s">
        <v>458</v>
      </c>
      <c r="J2" s="32" t="s">
        <v>119</v>
      </c>
      <c r="K2" s="32" t="s">
        <v>459</v>
      </c>
      <c r="L2" s="32" t="s">
        <v>121</v>
      </c>
      <c r="M2" s="32" t="s">
        <v>122</v>
      </c>
    </row>
    <row r="3" spans="1:13" x14ac:dyDescent="0.2">
      <c r="A3" s="32" t="s">
        <v>460</v>
      </c>
      <c r="B3" s="32" t="s">
        <v>461</v>
      </c>
      <c r="C3" s="32" t="s">
        <v>455</v>
      </c>
      <c r="D3" s="32" t="s">
        <v>456</v>
      </c>
      <c r="E3" s="32" t="s">
        <v>114</v>
      </c>
      <c r="F3" s="32" t="s">
        <v>213</v>
      </c>
      <c r="G3" s="32" t="s">
        <v>116</v>
      </c>
      <c r="H3" s="32" t="s">
        <v>462</v>
      </c>
      <c r="I3" s="32" t="s">
        <v>463</v>
      </c>
      <c r="J3" s="32" t="s">
        <v>119</v>
      </c>
      <c r="K3" s="32" t="s">
        <v>464</v>
      </c>
      <c r="L3" s="32" t="s">
        <v>121</v>
      </c>
      <c r="M3" s="32" t="s">
        <v>122</v>
      </c>
    </row>
    <row r="4" spans="1:13" x14ac:dyDescent="0.2">
      <c r="A4" s="32" t="s">
        <v>465</v>
      </c>
      <c r="B4" s="32" t="s">
        <v>466</v>
      </c>
      <c r="C4" s="32" t="s">
        <v>455</v>
      </c>
      <c r="D4" s="32" t="s">
        <v>456</v>
      </c>
      <c r="E4" s="32" t="s">
        <v>114</v>
      </c>
      <c r="F4" s="32" t="s">
        <v>239</v>
      </c>
      <c r="G4" s="32" t="s">
        <v>116</v>
      </c>
      <c r="H4" s="32" t="s">
        <v>467</v>
      </c>
      <c r="I4" s="32" t="s">
        <v>468</v>
      </c>
      <c r="J4" s="32" t="s">
        <v>119</v>
      </c>
      <c r="K4" s="32" t="s">
        <v>469</v>
      </c>
      <c r="L4" s="32" t="s">
        <v>121</v>
      </c>
      <c r="M4" s="32" t="s">
        <v>122</v>
      </c>
    </row>
    <row r="5" spans="1:13" x14ac:dyDescent="0.2">
      <c r="A5" s="32" t="s">
        <v>470</v>
      </c>
      <c r="B5" s="32" t="s">
        <v>471</v>
      </c>
      <c r="C5" s="32" t="s">
        <v>455</v>
      </c>
      <c r="D5" s="32" t="s">
        <v>456</v>
      </c>
      <c r="E5" s="32" t="s">
        <v>114</v>
      </c>
      <c r="F5" s="32" t="s">
        <v>275</v>
      </c>
      <c r="G5" s="32" t="s">
        <v>116</v>
      </c>
      <c r="H5" s="32" t="s">
        <v>472</v>
      </c>
      <c r="I5" s="32" t="s">
        <v>473</v>
      </c>
      <c r="J5" s="32" t="s">
        <v>119</v>
      </c>
      <c r="K5" s="32" t="s">
        <v>283</v>
      </c>
      <c r="L5" s="32" t="s">
        <v>121</v>
      </c>
      <c r="M5" s="32" t="s">
        <v>122</v>
      </c>
    </row>
    <row r="6" spans="1:13" x14ac:dyDescent="0.2">
      <c r="A6" s="32" t="s">
        <v>474</v>
      </c>
      <c r="B6" s="32" t="s">
        <v>475</v>
      </c>
      <c r="C6" s="32" t="s">
        <v>455</v>
      </c>
      <c r="D6" s="32" t="s">
        <v>456</v>
      </c>
      <c r="E6" s="32" t="s">
        <v>114</v>
      </c>
      <c r="F6" s="32" t="s">
        <v>326</v>
      </c>
      <c r="G6" s="32" t="s">
        <v>116</v>
      </c>
      <c r="H6" s="32" t="s">
        <v>476</v>
      </c>
      <c r="I6" s="32" t="s">
        <v>477</v>
      </c>
      <c r="J6" s="32" t="s">
        <v>119</v>
      </c>
      <c r="K6" s="32" t="s">
        <v>320</v>
      </c>
      <c r="L6" s="32" t="s">
        <v>121</v>
      </c>
      <c r="M6" s="32" t="s">
        <v>122</v>
      </c>
    </row>
    <row r="7" spans="1:13" x14ac:dyDescent="0.2">
      <c r="A7" s="32" t="s">
        <v>478</v>
      </c>
      <c r="B7" s="32" t="s">
        <v>479</v>
      </c>
      <c r="C7" s="32" t="s">
        <v>455</v>
      </c>
      <c r="D7" s="32" t="s">
        <v>456</v>
      </c>
      <c r="E7" s="32" t="s">
        <v>114</v>
      </c>
      <c r="F7" s="32" t="s">
        <v>335</v>
      </c>
      <c r="G7" s="32" t="s">
        <v>116</v>
      </c>
      <c r="H7" s="32" t="s">
        <v>480</v>
      </c>
      <c r="I7" s="32" t="s">
        <v>481</v>
      </c>
      <c r="J7" s="32" t="s">
        <v>119</v>
      </c>
      <c r="K7" s="32" t="s">
        <v>338</v>
      </c>
      <c r="L7" s="32" t="s">
        <v>121</v>
      </c>
      <c r="M7" s="32" t="s">
        <v>122</v>
      </c>
    </row>
    <row r="8" spans="1:13" x14ac:dyDescent="0.2">
      <c r="A8" s="32" t="s">
        <v>482</v>
      </c>
      <c r="B8" s="32" t="s">
        <v>483</v>
      </c>
      <c r="C8" s="32" t="s">
        <v>455</v>
      </c>
      <c r="D8" s="32" t="s">
        <v>456</v>
      </c>
      <c r="E8" s="32" t="s">
        <v>114</v>
      </c>
      <c r="F8" s="32" t="s">
        <v>241</v>
      </c>
      <c r="G8" s="32" t="s">
        <v>116</v>
      </c>
      <c r="H8" s="32" t="s">
        <v>484</v>
      </c>
      <c r="I8" s="32" t="s">
        <v>485</v>
      </c>
      <c r="J8" s="32" t="s">
        <v>119</v>
      </c>
      <c r="K8" s="32" t="s">
        <v>367</v>
      </c>
      <c r="L8" s="32" t="s">
        <v>121</v>
      </c>
      <c r="M8" s="32" t="s">
        <v>122</v>
      </c>
    </row>
    <row r="9" spans="1:13" x14ac:dyDescent="0.2">
      <c r="A9" s="32" t="s">
        <v>486</v>
      </c>
      <c r="B9" s="32" t="s">
        <v>487</v>
      </c>
      <c r="C9" s="32" t="s">
        <v>455</v>
      </c>
      <c r="D9" s="32" t="s">
        <v>456</v>
      </c>
      <c r="E9" s="32" t="s">
        <v>114</v>
      </c>
      <c r="F9" s="32" t="s">
        <v>373</v>
      </c>
      <c r="G9" s="32" t="s">
        <v>116</v>
      </c>
      <c r="H9" s="32" t="s">
        <v>488</v>
      </c>
      <c r="I9" s="32" t="s">
        <v>489</v>
      </c>
      <c r="J9" s="32" t="s">
        <v>119</v>
      </c>
      <c r="K9" s="32" t="s">
        <v>374</v>
      </c>
      <c r="L9" s="32" t="s">
        <v>121</v>
      </c>
      <c r="M9" s="32" t="s">
        <v>122</v>
      </c>
    </row>
    <row r="10" spans="1:13" x14ac:dyDescent="0.2">
      <c r="A10" s="32" t="s">
        <v>490</v>
      </c>
      <c r="B10" s="32" t="s">
        <v>491</v>
      </c>
      <c r="C10" s="32" t="s">
        <v>455</v>
      </c>
      <c r="D10" s="32" t="s">
        <v>456</v>
      </c>
      <c r="E10" s="32" t="s">
        <v>114</v>
      </c>
      <c r="F10" s="32" t="s">
        <v>405</v>
      </c>
      <c r="G10" s="32" t="s">
        <v>116</v>
      </c>
      <c r="H10" s="32" t="s">
        <v>492</v>
      </c>
      <c r="I10" s="32" t="s">
        <v>493</v>
      </c>
      <c r="J10" s="32" t="s">
        <v>119</v>
      </c>
      <c r="K10" s="32" t="s">
        <v>494</v>
      </c>
      <c r="L10" s="32" t="s">
        <v>121</v>
      </c>
      <c r="M10" s="32" t="s">
        <v>122</v>
      </c>
    </row>
    <row r="11" spans="1:13" x14ac:dyDescent="0.2">
      <c r="A11" s="32" t="s">
        <v>495</v>
      </c>
      <c r="B11" s="32" t="s">
        <v>496</v>
      </c>
      <c r="C11" s="32" t="s">
        <v>497</v>
      </c>
      <c r="D11" s="32" t="s">
        <v>498</v>
      </c>
      <c r="E11" s="32" t="s">
        <v>499</v>
      </c>
      <c r="F11" s="32" t="s">
        <v>405</v>
      </c>
      <c r="G11" s="32" t="s">
        <v>116</v>
      </c>
      <c r="H11" s="32" t="s">
        <v>500</v>
      </c>
      <c r="I11" s="32" t="s">
        <v>501</v>
      </c>
      <c r="J11" s="32" t="s">
        <v>119</v>
      </c>
      <c r="K11" s="32" t="s">
        <v>419</v>
      </c>
      <c r="L11" s="32" t="s">
        <v>121</v>
      </c>
      <c r="M11" s="32" t="s">
        <v>122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52A6-54BF-4B2A-9555-6FE5778744F9}">
  <dimension ref="A1:H27"/>
  <sheetViews>
    <sheetView tabSelected="1" workbookViewId="0">
      <selection activeCell="C19" sqref="C19"/>
    </sheetView>
  </sheetViews>
  <sheetFormatPr defaultRowHeight="18.75" x14ac:dyDescent="0.3"/>
  <cols>
    <col min="1" max="1" width="10.140625" customWidth="1"/>
    <col min="2" max="2" width="57.140625" style="15" customWidth="1"/>
    <col min="3" max="3" width="17.5703125" customWidth="1"/>
    <col min="5" max="5" width="11.5703125" bestFit="1" customWidth="1"/>
    <col min="6" max="6" width="14.28515625" bestFit="1" customWidth="1"/>
    <col min="7" max="7" width="13.28515625" bestFit="1" customWidth="1"/>
  </cols>
  <sheetData>
    <row r="1" spans="1:7" ht="33.75" x14ac:dyDescent="0.25">
      <c r="A1" s="37" t="s">
        <v>502</v>
      </c>
      <c r="B1" s="37"/>
      <c r="C1" s="37"/>
    </row>
    <row r="2" spans="1:7" ht="18.75" customHeight="1" x14ac:dyDescent="0.25">
      <c r="A2" s="35" t="s">
        <v>80</v>
      </c>
      <c r="B2" s="35"/>
      <c r="C2" s="35"/>
    </row>
    <row r="5" spans="1:7" x14ac:dyDescent="0.3">
      <c r="A5" s="36" t="s">
        <v>504</v>
      </c>
      <c r="B5" s="36"/>
      <c r="C5" s="36"/>
    </row>
    <row r="7" spans="1:7" ht="23.25" x14ac:dyDescent="0.35">
      <c r="A7" s="33" t="s">
        <v>503</v>
      </c>
      <c r="B7" s="33"/>
      <c r="C7" s="33"/>
    </row>
    <row r="9" spans="1:7" ht="23.25" x14ac:dyDescent="0.35">
      <c r="A9" s="33" t="s">
        <v>82</v>
      </c>
      <c r="B9" s="33"/>
      <c r="C9" s="33"/>
    </row>
    <row r="11" spans="1:7" ht="23.25" x14ac:dyDescent="0.25">
      <c r="A11" s="16" t="s">
        <v>84</v>
      </c>
      <c r="B11" s="16" t="s">
        <v>2</v>
      </c>
      <c r="C11" s="16" t="s">
        <v>85</v>
      </c>
    </row>
    <row r="12" spans="1:7" x14ac:dyDescent="0.3">
      <c r="A12" s="17">
        <v>1</v>
      </c>
      <c r="B12" s="22" t="s">
        <v>3</v>
      </c>
      <c r="C12" s="18">
        <v>1000000</v>
      </c>
    </row>
    <row r="14" spans="1:7" x14ac:dyDescent="0.3">
      <c r="G14" s="21"/>
    </row>
    <row r="15" spans="1:7" ht="23.25" x14ac:dyDescent="0.35">
      <c r="A15" s="33" t="s">
        <v>86</v>
      </c>
      <c r="B15" s="33"/>
      <c r="C15" s="33"/>
    </row>
    <row r="17" spans="1:8" ht="23.25" x14ac:dyDescent="0.25">
      <c r="A17" s="16" t="s">
        <v>84</v>
      </c>
      <c r="B17" s="16" t="s">
        <v>2</v>
      </c>
      <c r="C17" s="16" t="s">
        <v>85</v>
      </c>
      <c r="F17" s="21">
        <f>C12*20%</f>
        <v>200000</v>
      </c>
    </row>
    <row r="18" spans="1:8" x14ac:dyDescent="0.3">
      <c r="A18" s="17">
        <v>1</v>
      </c>
      <c r="B18" s="14" t="s">
        <v>87</v>
      </c>
      <c r="C18" s="18">
        <v>21500</v>
      </c>
    </row>
    <row r="19" spans="1:8" x14ac:dyDescent="0.3">
      <c r="A19" s="22">
        <v>2</v>
      </c>
      <c r="B19" s="14" t="s">
        <v>88</v>
      </c>
      <c r="C19" s="18">
        <v>4500</v>
      </c>
    </row>
    <row r="20" spans="1:8" x14ac:dyDescent="0.3">
      <c r="A20" s="22">
        <v>3</v>
      </c>
      <c r="B20" s="14" t="s">
        <v>89</v>
      </c>
      <c r="C20" s="18">
        <v>1800</v>
      </c>
    </row>
    <row r="21" spans="1:8" x14ac:dyDescent="0.3">
      <c r="A21" s="22">
        <v>4</v>
      </c>
      <c r="B21" s="14" t="s">
        <v>90</v>
      </c>
      <c r="C21" s="18">
        <v>34000</v>
      </c>
    </row>
    <row r="22" spans="1:8" x14ac:dyDescent="0.3">
      <c r="A22" s="22">
        <v>5</v>
      </c>
      <c r="B22" s="14" t="s">
        <v>91</v>
      </c>
      <c r="C22" s="18">
        <v>249500</v>
      </c>
      <c r="E22" s="20">
        <f>C22-600000</f>
        <v>-350500</v>
      </c>
      <c r="H22">
        <v>27650722.062384129</v>
      </c>
    </row>
    <row r="23" spans="1:8" x14ac:dyDescent="0.3">
      <c r="A23" s="22">
        <v>6</v>
      </c>
      <c r="B23" s="14" t="s">
        <v>92</v>
      </c>
      <c r="C23" s="18">
        <v>29000</v>
      </c>
    </row>
    <row r="24" spans="1:8" x14ac:dyDescent="0.3">
      <c r="A24" s="22">
        <v>7</v>
      </c>
      <c r="B24" s="14" t="s">
        <v>93</v>
      </c>
      <c r="C24" s="18">
        <v>9800</v>
      </c>
    </row>
    <row r="25" spans="1:8" x14ac:dyDescent="0.3">
      <c r="A25" s="22">
        <v>8</v>
      </c>
      <c r="B25" s="14" t="s">
        <v>94</v>
      </c>
      <c r="C25" s="18">
        <v>3500</v>
      </c>
    </row>
    <row r="26" spans="1:8" x14ac:dyDescent="0.3">
      <c r="A26" s="22">
        <v>9</v>
      </c>
      <c r="B26" s="14" t="s">
        <v>95</v>
      </c>
      <c r="C26" s="18">
        <v>45000</v>
      </c>
    </row>
    <row r="27" spans="1:8" x14ac:dyDescent="0.3">
      <c r="A27" s="22"/>
      <c r="B27" s="23" t="s">
        <v>96</v>
      </c>
      <c r="C27" s="19">
        <f>SUM(C18:C26)</f>
        <v>398600</v>
      </c>
      <c r="E27" s="20"/>
    </row>
  </sheetData>
  <mergeCells count="6">
    <mergeCell ref="A15:C15"/>
    <mergeCell ref="A1:C1"/>
    <mergeCell ref="A2:C2"/>
    <mergeCell ref="A5:C5"/>
    <mergeCell ref="A7:C7"/>
    <mergeCell ref="A9:C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Posting</vt:lpstr>
      <vt:lpstr>Letter PS</vt:lpstr>
      <vt:lpstr>MCB details rec from Zohaib</vt:lpstr>
      <vt:lpstr>PES tax deduct details from MIS</vt:lpstr>
      <vt:lpstr>Letter PES</vt:lpstr>
      <vt:lpstr>'Letter PES'!Print_Area</vt:lpstr>
      <vt:lpstr>'Letter PS'!Print_Area</vt:lpstr>
      <vt:lpstr>'MCB details rec from Zohaib'!Print_Area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MorisWalaComputer</dc:creator>
  <cp:lastModifiedBy>Rehan Aslam</cp:lastModifiedBy>
  <cp:lastPrinted>2024-09-19T05:43:45Z</cp:lastPrinted>
  <dcterms:created xsi:type="dcterms:W3CDTF">2016-01-21T08:10:35Z</dcterms:created>
  <dcterms:modified xsi:type="dcterms:W3CDTF">2024-09-19T05:44:35Z</dcterms:modified>
</cp:coreProperties>
</file>