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050A6A03-FE9E-4647-91A4-BC388D43B0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Sheet1!$A$1:$I$83</definedName>
  </definedNames>
  <calcPr calcId="181029"/>
</workbook>
</file>

<file path=xl/calcChain.xml><?xml version="1.0" encoding="utf-8"?>
<calcChain xmlns="http://schemas.openxmlformats.org/spreadsheetml/2006/main">
  <c r="E31" i="1" l="1"/>
  <c r="F31" i="1" s="1"/>
  <c r="I31" i="1" s="1"/>
  <c r="E25" i="1"/>
  <c r="F25" i="1" s="1"/>
  <c r="I25" i="1" s="1"/>
  <c r="E26" i="1"/>
  <c r="F26" i="1" s="1"/>
  <c r="I26" i="1" s="1"/>
  <c r="E27" i="1"/>
  <c r="F27" i="1" s="1"/>
  <c r="I27" i="1" s="1"/>
  <c r="E28" i="1"/>
  <c r="F28" i="1" s="1"/>
  <c r="I28" i="1" s="1"/>
  <c r="E29" i="1"/>
  <c r="F29" i="1" s="1"/>
  <c r="I29" i="1" s="1"/>
  <c r="E30" i="1"/>
  <c r="F30" i="1" s="1"/>
  <c r="I30" i="1" s="1"/>
  <c r="I32" i="1" l="1"/>
</calcChain>
</file>

<file path=xl/sharedStrings.xml><?xml version="1.0" encoding="utf-8"?>
<sst xmlns="http://schemas.openxmlformats.org/spreadsheetml/2006/main" count="39" uniqueCount="34">
  <si>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</si>
  <si>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</si>
  <si>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</si>
  <si>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</si>
  <si>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</si>
  <si>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</si>
  <si>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</si>
  <si>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</si>
  <si>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</si>
  <si>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</si>
  <si>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Job</t>
  </si>
  <si>
    <t>Attn: Mr. Taha Ghaznavi</t>
  </si>
  <si>
    <t>Over Head profit 28%</t>
  </si>
  <si>
    <t>Project: DHL Office, Fortune Center, Karachi</t>
  </si>
  <si>
    <t>Note: Vendor quotation attached</t>
  </si>
  <si>
    <t>Total Rates</t>
  </si>
  <si>
    <t>Rft</t>
  </si>
  <si>
    <t>Material Rate</t>
  </si>
  <si>
    <t>Labour Rate</t>
  </si>
  <si>
    <t>Variation order No 3</t>
  </si>
  <si>
    <t>for Multipurpose hall passage</t>
  </si>
  <si>
    <t>Boardroom passage</t>
  </si>
  <si>
    <t>Bathroom side passage</t>
  </si>
  <si>
    <t>Skylight Passage</t>
  </si>
  <si>
    <t>Meeting pods passage</t>
  </si>
  <si>
    <t>i</t>
  </si>
  <si>
    <t>ii</t>
  </si>
  <si>
    <t>iii</t>
  </si>
  <si>
    <t>iv</t>
  </si>
  <si>
    <t>v</t>
  </si>
  <si>
    <t>Providing and installation of cable tray 12" x 4"</t>
  </si>
  <si>
    <t>Providing and installation of cable tray 8" x 4" at following areas:</t>
  </si>
  <si>
    <t xml:space="preserve">Hangers and supports with ralated fittings such as elbow, tee including fabricarion and weldling work. </t>
  </si>
  <si>
    <t>Variation order for Cable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</si>
</sst>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5" fontId="8" fillId="0" borderId="3" xfId="1" applyNumberFormat="1" applyFont="1" applyBorder="1" applyAlignment="1">
      <alignment horizontal="right" vertical="center"/>
    </xf>
    <xf numFmtId="165" fontId="9" fillId="0" borderId="2" xfId="0" applyNumberFormat="1" applyFont="1" applyBorder="1" applyAlignment="1">
      <alignment vertical="center"/>
    </xf>
    <xf numFmtId="165" fontId="0" fillId="0" borderId="0" xfId="0" applyNumberFormat="1"/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2031365</xdr:colOff>
      <xdr:row>0</xdr:row>
      <xdr:rowOff>0</xdr:rowOff>
    </xdr:from>
    <xdr:to>
      <xdr:col>5</xdr:col>
      <xdr:colOff>165100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63DA3-A394-48A5-B840-7C1F06BE3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711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43</xdr:row>
      <xdr:rowOff>102870</xdr:rowOff>
    </xdr:from>
    <xdr:to>
      <xdr:col>1</xdr:col>
      <xdr:colOff>447675</xdr:colOff>
      <xdr:row>45</xdr:row>
      <xdr:rowOff>166953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FC6098-7218-47B3-B828-A9CCB0A44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06184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47</xdr:row>
      <xdr:rowOff>152400</xdr:rowOff>
    </xdr:from>
    <xdr:to>
      <xdr:col>8</xdr:col>
      <xdr:colOff>733425</xdr:colOff>
      <xdr:row>82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C1B3CA-0436-9B5F-298E-FF4FD80D4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10896600"/>
          <a:ext cx="6696075" cy="659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6"/>
  <sheetViews>
    <sheetView tabSelected="1" topLeftCell="A40" zoomScaleNormal="100" workbookViewId="0">
      <selection activeCell="L23" sqref="L23"/>
    </sheetView>
  </sheetViews>
  <sheetFormatPr defaultRowHeight="15" x14ac:dyDescent="0.25"/>
  <cols>
    <col min="1" max="1" width="4.28515625" style="2" customWidth="1"/>
    <col min="2" max="2" width="33.5703125" customWidth="1"/>
    <col min="3" max="3" width="10.7109375" style="2" customWidth="1"/>
    <col min="4" max="4" width="9.5703125" style="2" customWidth="1"/>
    <col min="5" max="6" width="11.140625" style="2" customWidth="1"/>
    <col min="7" max="7" width="5.140625" style="2" bestFit="1" customWidth="1"/>
    <col min="8" max="8" width="6.5703125" style="2" customWidth="1"/>
    <col min="9" max="9" width="14.2851562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3" spans="1:9" ht="6" customHeight="1" x14ac:dyDescent="0.25"/>
    <row r="14" spans="1:9" ht="22.9" customHeight="1" x14ac:dyDescent="0.35">
      <c r="A14" s="35" t="s">
        <v>9</v>
      </c>
      <c r="B14" s="35"/>
      <c r="I14" s="9">
        <v>45553</v>
      </c>
    </row>
    <row r="15" spans="1:9" ht="21" x14ac:dyDescent="0.35">
      <c r="A15" s="27"/>
      <c r="B15" s="28"/>
    </row>
    <row r="16" spans="1:9" ht="21" x14ac:dyDescent="0.35">
      <c r="A16" s="26" t="s">
        <v>13</v>
      </c>
      <c r="B16" s="26"/>
    </row>
    <row r="17" spans="1:11" ht="7.5" customHeight="1" x14ac:dyDescent="0.25">
      <c r="A17" s="6"/>
      <c r="B17" s="6"/>
    </row>
    <row r="18" spans="1:11" ht="18.75" x14ac:dyDescent="0.3">
      <c r="A18" s="36" t="s">
        <v>11</v>
      </c>
      <c r="B18" s="36"/>
      <c r="C18" s="36"/>
      <c r="D18" s="36"/>
      <c r="E18" s="36"/>
      <c r="F18" s="36"/>
      <c r="G18" s="36"/>
      <c r="H18" s="36"/>
      <c r="I18" s="36"/>
    </row>
    <row r="19" spans="1:11" ht="11.25" customHeight="1" x14ac:dyDescent="0.35">
      <c r="A19" s="16"/>
      <c r="B19" s="16"/>
      <c r="C19" s="16"/>
      <c r="D19" s="16"/>
      <c r="E19" s="16"/>
      <c r="F19" s="16"/>
      <c r="G19" s="16"/>
      <c r="H19" s="16"/>
      <c r="I19" s="16"/>
    </row>
    <row r="20" spans="1:11" ht="18.75" x14ac:dyDescent="0.3">
      <c r="A20" s="36" t="s">
        <v>19</v>
      </c>
      <c r="B20" s="36"/>
      <c r="C20" s="36"/>
      <c r="D20" s="36"/>
      <c r="E20" s="36"/>
      <c r="F20" s="36"/>
      <c r="G20" s="36"/>
      <c r="H20" s="36"/>
      <c r="I20" s="36"/>
    </row>
    <row r="21" spans="1:11" ht="40.5" customHeight="1" x14ac:dyDescent="0.25">
      <c r="A21" s="37" t="s">
        <v>33</v>
      </c>
      <c r="B21" s="37"/>
      <c r="C21" s="37"/>
      <c r="D21" s="37"/>
      <c r="E21" s="37"/>
      <c r="F21" s="37"/>
      <c r="G21" s="37"/>
      <c r="H21" s="37"/>
      <c r="I21" s="37"/>
    </row>
    <row r="22" spans="1:11" ht="14.25" customHeight="1" x14ac:dyDescent="0.25"/>
    <row r="23" spans="1:11" ht="47.25" x14ac:dyDescent="0.25">
      <c r="A23" s="10" t="s">
        <v>0</v>
      </c>
      <c r="B23" s="10" t="s">
        <v>1</v>
      </c>
      <c r="C23" s="11" t="s">
        <v>17</v>
      </c>
      <c r="D23" s="11" t="s">
        <v>18</v>
      </c>
      <c r="E23" s="11" t="s">
        <v>12</v>
      </c>
      <c r="F23" s="11" t="s">
        <v>15</v>
      </c>
      <c r="G23" s="10" t="s">
        <v>2</v>
      </c>
      <c r="H23" s="10" t="s">
        <v>3</v>
      </c>
      <c r="I23" s="12" t="s">
        <v>4</v>
      </c>
    </row>
    <row r="24" spans="1:11" s="7" customFormat="1" ht="40.5" customHeight="1" x14ac:dyDescent="0.3">
      <c r="A24" s="30">
        <v>1</v>
      </c>
      <c r="B24" s="31" t="s">
        <v>31</v>
      </c>
      <c r="C24" s="32"/>
      <c r="D24" s="32"/>
      <c r="E24" s="15"/>
      <c r="F24" s="15"/>
      <c r="G24" s="13"/>
      <c r="H24" s="13"/>
      <c r="I24" s="14"/>
    </row>
    <row r="25" spans="1:11" s="7" customFormat="1" ht="24.75" customHeight="1" x14ac:dyDescent="0.3">
      <c r="A25" s="30" t="s">
        <v>25</v>
      </c>
      <c r="B25" s="31" t="s">
        <v>20</v>
      </c>
      <c r="C25" s="32">
        <v>580</v>
      </c>
      <c r="D25" s="32">
        <v>180</v>
      </c>
      <c r="E25" s="15">
        <f t="shared" ref="E25:E30" si="0">SUM(C25+D25)*28%</f>
        <v>212.8</v>
      </c>
      <c r="F25" s="15">
        <f t="shared" ref="F25:F30" si="1">E25+C25+D25</f>
        <v>972.8</v>
      </c>
      <c r="G25" s="13" t="s">
        <v>16</v>
      </c>
      <c r="H25" s="13">
        <v>132</v>
      </c>
      <c r="I25" s="14">
        <f t="shared" ref="I25:I30" si="2">H25*F25</f>
        <v>128409.59999999999</v>
      </c>
    </row>
    <row r="26" spans="1:11" s="7" customFormat="1" ht="27.75" customHeight="1" x14ac:dyDescent="0.3">
      <c r="A26" s="30" t="s">
        <v>26</v>
      </c>
      <c r="B26" s="31" t="s">
        <v>21</v>
      </c>
      <c r="C26" s="32">
        <v>580</v>
      </c>
      <c r="D26" s="32">
        <v>180</v>
      </c>
      <c r="E26" s="15">
        <f t="shared" si="0"/>
        <v>212.8</v>
      </c>
      <c r="F26" s="15">
        <f t="shared" si="1"/>
        <v>972.8</v>
      </c>
      <c r="G26" s="13" t="s">
        <v>16</v>
      </c>
      <c r="H26" s="13">
        <v>45</v>
      </c>
      <c r="I26" s="14">
        <f t="shared" si="2"/>
        <v>43776</v>
      </c>
    </row>
    <row r="27" spans="1:11" s="7" customFormat="1" ht="27.75" customHeight="1" x14ac:dyDescent="0.3">
      <c r="A27" s="30" t="s">
        <v>27</v>
      </c>
      <c r="B27" s="31" t="s">
        <v>22</v>
      </c>
      <c r="C27" s="32">
        <v>580</v>
      </c>
      <c r="D27" s="32">
        <v>180</v>
      </c>
      <c r="E27" s="15">
        <f t="shared" si="0"/>
        <v>212.8</v>
      </c>
      <c r="F27" s="15">
        <f t="shared" si="1"/>
        <v>972.8</v>
      </c>
      <c r="G27" s="13" t="s">
        <v>16</v>
      </c>
      <c r="H27" s="13">
        <v>60</v>
      </c>
      <c r="I27" s="14">
        <f t="shared" si="2"/>
        <v>58368</v>
      </c>
    </row>
    <row r="28" spans="1:11" s="7" customFormat="1" ht="27.75" customHeight="1" x14ac:dyDescent="0.3">
      <c r="A28" s="30" t="s">
        <v>28</v>
      </c>
      <c r="B28" s="31" t="s">
        <v>23</v>
      </c>
      <c r="C28" s="32">
        <v>580</v>
      </c>
      <c r="D28" s="32">
        <v>180</v>
      </c>
      <c r="E28" s="15">
        <f t="shared" si="0"/>
        <v>212.8</v>
      </c>
      <c r="F28" s="15">
        <f t="shared" si="1"/>
        <v>972.8</v>
      </c>
      <c r="G28" s="13" t="s">
        <v>16</v>
      </c>
      <c r="H28" s="13">
        <v>60</v>
      </c>
      <c r="I28" s="14">
        <f t="shared" si="2"/>
        <v>58368</v>
      </c>
    </row>
    <row r="29" spans="1:11" s="7" customFormat="1" ht="27.75" customHeight="1" x14ac:dyDescent="0.3">
      <c r="A29" s="30" t="s">
        <v>29</v>
      </c>
      <c r="B29" s="31" t="s">
        <v>24</v>
      </c>
      <c r="C29" s="32">
        <v>580</v>
      </c>
      <c r="D29" s="32">
        <v>180</v>
      </c>
      <c r="E29" s="15">
        <f t="shared" si="0"/>
        <v>212.8</v>
      </c>
      <c r="F29" s="15">
        <f t="shared" si="1"/>
        <v>972.8</v>
      </c>
      <c r="G29" s="13" t="s">
        <v>16</v>
      </c>
      <c r="H29" s="13">
        <v>25</v>
      </c>
      <c r="I29" s="14">
        <f t="shared" si="2"/>
        <v>24320</v>
      </c>
    </row>
    <row r="30" spans="1:11" s="7" customFormat="1" ht="31.5" x14ac:dyDescent="0.3">
      <c r="A30" s="30">
        <v>2</v>
      </c>
      <c r="B30" s="31" t="s">
        <v>30</v>
      </c>
      <c r="C30" s="32">
        <v>740</v>
      </c>
      <c r="D30" s="32">
        <v>200</v>
      </c>
      <c r="E30" s="15">
        <f t="shared" si="0"/>
        <v>263.20000000000005</v>
      </c>
      <c r="F30" s="15">
        <f t="shared" si="1"/>
        <v>1203.2</v>
      </c>
      <c r="G30" s="13" t="s">
        <v>16</v>
      </c>
      <c r="H30" s="13">
        <v>15</v>
      </c>
      <c r="I30" s="14">
        <f t="shared" si="2"/>
        <v>18048</v>
      </c>
    </row>
    <row r="31" spans="1:11" s="7" customFormat="1" ht="69" customHeight="1" x14ac:dyDescent="0.3">
      <c r="A31" s="30">
        <v>3</v>
      </c>
      <c r="B31" s="31" t="s">
        <v>32</v>
      </c>
      <c r="C31" s="32">
        <v>75000</v>
      </c>
      <c r="D31" s="32">
        <v>15000</v>
      </c>
      <c r="E31" s="15">
        <f t="shared" ref="E31" si="3">SUM(C31+D31)*28%</f>
        <v>25200.000000000004</v>
      </c>
      <c r="F31" s="15">
        <f t="shared" ref="F31" si="4">E31+C31+D31</f>
        <v>115200</v>
      </c>
      <c r="G31" s="13" t="s">
        <v>10</v>
      </c>
      <c r="H31" s="13">
        <v>1</v>
      </c>
      <c r="I31" s="14">
        <f t="shared" ref="I31" si="5">H31*F31</f>
        <v>115200</v>
      </c>
    </row>
    <row r="32" spans="1:11" s="25" customFormat="1" ht="27.75" customHeight="1" thickBot="1" x14ac:dyDescent="0.3">
      <c r="A32" s="38" t="s">
        <v>5</v>
      </c>
      <c r="B32" s="38"/>
      <c r="C32" s="38"/>
      <c r="D32" s="38"/>
      <c r="E32" s="38"/>
      <c r="F32" s="38"/>
      <c r="G32" s="38"/>
      <c r="H32" s="38"/>
      <c r="I32" s="33">
        <f>SUM(I25:I31)</f>
        <v>446489.59999999998</v>
      </c>
      <c r="K32" s="21"/>
    </row>
    <row r="33" spans="1:11" ht="8.25" customHeight="1" thickTop="1" x14ac:dyDescent="0.25"/>
    <row r="34" spans="1:11" ht="7.5" hidden="1" customHeight="1" thickTop="1" x14ac:dyDescent="0.25"/>
    <row r="35" spans="1:11" ht="6" hidden="1" customHeight="1" x14ac:dyDescent="0.25">
      <c r="A35" s="24"/>
      <c r="B35" s="5"/>
    </row>
    <row r="36" spans="1:11" ht="3.75" customHeight="1" x14ac:dyDescent="0.25">
      <c r="A36" s="24"/>
      <c r="B36" s="5"/>
    </row>
    <row r="37" spans="1:11" ht="18.75" x14ac:dyDescent="0.25">
      <c r="A37" s="29" t="s">
        <v>14</v>
      </c>
      <c r="B37" s="5"/>
    </row>
    <row r="38" spans="1:11" ht="15.75" x14ac:dyDescent="0.25">
      <c r="A38" s="24"/>
      <c r="B38" s="5"/>
    </row>
    <row r="39" spans="1:11" ht="20.25" customHeight="1" x14ac:dyDescent="0.25">
      <c r="A39" s="4" t="s">
        <v>6</v>
      </c>
      <c r="B39" s="5"/>
      <c r="K39" s="34"/>
    </row>
    <row r="40" spans="1:11" ht="8.4499999999999993" customHeight="1" x14ac:dyDescent="0.25">
      <c r="A40" s="4"/>
      <c r="B40" s="5"/>
    </row>
    <row r="41" spans="1:11" s="7" customFormat="1" ht="18.75" x14ac:dyDescent="0.3">
      <c r="A41" s="18" t="s">
        <v>7</v>
      </c>
      <c r="B41" s="19"/>
      <c r="C41" s="20"/>
      <c r="D41" s="20"/>
      <c r="E41" s="20"/>
      <c r="F41" s="20"/>
      <c r="G41" s="20"/>
      <c r="H41" s="20"/>
      <c r="I41" s="21"/>
    </row>
    <row r="42" spans="1:11" s="7" customFormat="1" ht="10.15" customHeight="1" x14ac:dyDescent="0.3">
      <c r="A42" s="18"/>
      <c r="B42" s="18"/>
      <c r="C42" s="20"/>
      <c r="D42" s="20"/>
      <c r="E42" s="20"/>
      <c r="F42" s="20"/>
      <c r="G42" s="20"/>
      <c r="H42" s="20"/>
      <c r="I42" s="21"/>
      <c r="K42" s="17"/>
    </row>
    <row r="43" spans="1:11" s="7" customFormat="1" ht="18.75" x14ac:dyDescent="0.3">
      <c r="A43" s="22" t="s">
        <v>8</v>
      </c>
      <c r="B43" s="23"/>
      <c r="C43" s="20"/>
      <c r="D43" s="20"/>
      <c r="E43" s="20"/>
      <c r="F43" s="20"/>
      <c r="G43" s="20"/>
      <c r="H43" s="20"/>
      <c r="I43" s="21"/>
      <c r="K43" s="17"/>
    </row>
    <row r="44" spans="1:11" x14ac:dyDescent="0.25">
      <c r="K44" s="1"/>
    </row>
    <row r="45" spans="1:11" x14ac:dyDescent="0.25">
      <c r="K45" s="1"/>
    </row>
    <row r="46" spans="1:11" x14ac:dyDescent="0.25">
      <c r="K46" s="8"/>
    </row>
  </sheetData>
  <mergeCells count="5">
    <mergeCell ref="A14:B14"/>
    <mergeCell ref="A18:I18"/>
    <mergeCell ref="A21:I21"/>
    <mergeCell ref="A32:H32"/>
    <mergeCell ref="A20:I20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2024-09-21T08:11:06Z</dcterms:modified>
</cp:coreProperties>
</file>