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D9EC7E52-7F33-449C-BBB2-10DF0D517C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35" i="1" l="1"/>
  <c r="D37" i="1" s="1"/>
  <c r="D39" i="1" s="1"/>
  <c r="D38" i="1"/>
  <c r="D44" i="1"/>
  <c r="D46" i="1" s="1"/>
  <c r="D45" i="1"/>
  <c r="D27" i="1"/>
  <c r="D24" i="1" l="1"/>
  <c r="G32" i="1"/>
  <c r="G34" i="1" s="1"/>
  <c r="G26" i="1"/>
  <c r="G30" i="1" s="1"/>
  <c r="D26" i="1" l="1"/>
  <c r="G37" i="1"/>
  <c r="D28" i="1" l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<sst xmlns="http://schemas.openxmlformats.org/spreadsheetml/2006/main" count="37" uniqueCount="34">
  <si>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</si>
  <si>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</si>
  <si>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</si>
  <si>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</si>
  <si>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</si>
  <si>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</si>
  <si>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</si>
  <si>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</si>
  <si>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</si>
  <si>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</si>
  <si>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</si>
  <si>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</si>
  <si>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</si>
  <si>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</si>
  <si>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</si>
  <si>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</si>
  <si>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</si>
  <si>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</si>
  <si>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</si>
  <si>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</si>
  <si>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</si>
  <si>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</si>
  <si>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</si>
  <si>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</si>
  <si>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</si>
  <si>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</si>
  <si>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</si>
  <si>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</si>
  <si>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</si>
  <si>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</si>
  <si>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</si>
  <si>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019</t>
  </si>
  <si>
    <t>02 Oct 2024</t>
  </si>
  <si>
    <t>Operarion and Maintenance charges for HVAC, Fire Fighting &amp; Plumbing pumps.
For the month of September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</si>
</sst>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topLeftCell="A29" zoomScale="98" zoomScaleNormal="98" workbookViewId="0">
      <selection activeCell="H46" sqref="H46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32</v>
      </c>
    </row>
    <row r="12" spans="1:4" s="24" customFormat="1" ht="18.75" x14ac:dyDescent="0.3">
      <c r="A12" s="51"/>
      <c r="B12" s="50"/>
      <c r="C12" s="23" t="s">
        <v>5</v>
      </c>
      <c r="D12" s="25" t="s">
        <v>31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33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D35" s="40">
        <f>D28</f>
        <v>2254000</v>
      </c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3" t="s">
        <v>25</v>
      </c>
      <c r="D37" s="41">
        <f>D35*11%</f>
        <v>247940</v>
      </c>
      <c r="G37" s="31">
        <f>G34+G30</f>
        <v>2920000</v>
      </c>
      <c r="H37" s="19" t="s">
        <v>20</v>
      </c>
    </row>
    <row r="38" spans="1:8" x14ac:dyDescent="0.25">
      <c r="A38" s="3"/>
      <c r="B38" s="3"/>
      <c r="C38" s="3" t="s">
        <v>30</v>
      </c>
      <c r="D38" s="48">
        <f>D27*20%</f>
        <v>58800</v>
      </c>
    </row>
    <row r="39" spans="1:8" ht="18.75" x14ac:dyDescent="0.25">
      <c r="A39" s="21" t="s">
        <v>17</v>
      </c>
      <c r="B39" s="6"/>
      <c r="C39" s="3"/>
      <c r="D39" s="41">
        <f>D35-D37-D38</f>
        <v>1947260</v>
      </c>
    </row>
    <row r="40" spans="1:8" x14ac:dyDescent="0.25">
      <c r="A40" s="9"/>
      <c r="B40" s="8"/>
      <c r="C40" s="3"/>
      <c r="D40" s="3"/>
    </row>
    <row r="41" spans="1:8" x14ac:dyDescent="0.25">
      <c r="A41" s="9"/>
      <c r="B41" s="8"/>
      <c r="C41" s="3"/>
      <c r="D41" s="3"/>
    </row>
    <row r="42" spans="1:8" s="14" customFormat="1" ht="18.75" x14ac:dyDescent="0.3">
      <c r="A42" s="9"/>
      <c r="B42" s="8"/>
      <c r="C42" s="3"/>
      <c r="D42" s="3"/>
    </row>
    <row r="43" spans="1:8" x14ac:dyDescent="0.25">
      <c r="A43" s="9"/>
      <c r="B43" s="8"/>
      <c r="C43" s="3"/>
      <c r="D43" s="3"/>
    </row>
    <row r="44" spans="1:8" ht="18.75" x14ac:dyDescent="0.3">
      <c r="A44" s="13"/>
      <c r="B44" s="13"/>
      <c r="C44" s="6" t="s">
        <v>25</v>
      </c>
      <c r="D44" s="42">
        <f>D28*11%</f>
        <v>247940</v>
      </c>
    </row>
    <row r="45" spans="1:8" x14ac:dyDescent="0.25">
      <c r="C45" s="8" t="s">
        <v>26</v>
      </c>
      <c r="D45" s="43">
        <f>D27*20%</f>
        <v>58800</v>
      </c>
    </row>
    <row r="46" spans="1:8" x14ac:dyDescent="0.25">
      <c r="C46" s="8" t="s">
        <v>27</v>
      </c>
      <c r="D46" s="43">
        <f>D28-D44-D45</f>
        <v>1947260</v>
      </c>
    </row>
    <row r="47" spans="1:8" x14ac:dyDescent="0.25">
      <c r="C47" s="8"/>
      <c r="D47" s="3"/>
    </row>
    <row r="48" spans="1:8" x14ac:dyDescent="0.25">
      <c r="C48" s="8"/>
      <c r="D48" s="3"/>
    </row>
    <row r="49" spans="3:4" ht="18.75" x14ac:dyDescent="0.3">
      <c r="C49" s="13"/>
      <c r="D49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2024-10-02T11:15:43Z</cp:lastPrinted>
  <dcterms:created xsi:type="dcterms:W3CDTF">2015-09-19T11:17:01Z</dcterms:created>
  <dcterms:modified xsi:type="dcterms:W3CDTF">2024-10-02T11:15:54Z</dcterms:modified>
</cp:coreProperties>
</file>