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filterPrivacy="1" defaultThemeVersion="124226"/>
  <xr:revisionPtr revIDLastSave="0" documentId="13_ncr:1_{47301705-6ADD-4A90-8ECB-C47DEB0A67A1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Sheet1!$A$1:$I$49</definedName>
  </definedNames>
  <calcPr calcId="191029" iterate="1"/>
</workbook>
</file>

<file path=xl/calcChain.xml><?xml version="1.0" encoding="utf-8"?>
<calcChain xmlns="http://schemas.openxmlformats.org/spreadsheetml/2006/main">
  <c r="E27" i="1" l="1"/>
  <c r="F27" i="1" s="1"/>
  <c r="I27" i="1" s="1"/>
  <c r="E28" i="1"/>
  <c r="E29" i="1"/>
  <c r="E30" i="1"/>
  <c r="E31" i="1"/>
  <c r="F28" i="1"/>
  <c r="I28" i="1" s="1"/>
  <c r="F29" i="1"/>
  <c r="I29" i="1" s="1"/>
  <c r="F30" i="1"/>
  <c r="I30" i="1" s="1"/>
  <c r="F31" i="1"/>
  <c r="I31" i="1" s="1"/>
  <c r="E32" i="1"/>
  <c r="F32" i="1" s="1"/>
  <c r="I32" i="1" s="1"/>
  <c r="E33" i="1" l="1"/>
  <c r="F33" i="1" s="1"/>
  <c r="I33" i="1" s="1"/>
  <c r="I34" i="1" s="1"/>
</calcChain>
</file>

<file path=xl/sharedStrings.xml><?xml version="1.0" encoding="utf-8"?>
<sst xmlns="http://schemas.openxmlformats.org/spreadsheetml/2006/main" count="32" uniqueCount="28">
  <si>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</si>
  <si>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</si>
  <si>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</si>
  <si>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</si>
  <si>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</si>
  <si>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</si>
  <si>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</si>
  <si>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</si>
  <si>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</si>
  <si>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</si>
  <si>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Attn: Mr. Taha Ghaznavi</t>
  </si>
  <si>
    <t>Over Head profit 28%</t>
  </si>
  <si>
    <t>Project: DHL Office, Fortune Center, Karachi</t>
  </si>
  <si>
    <t>Note: Vendor quotation attached</t>
  </si>
  <si>
    <t>Total Rates</t>
  </si>
  <si>
    <t>Material Rate</t>
  </si>
  <si>
    <t>Labour Rate</t>
  </si>
  <si>
    <t>No</t>
  </si>
  <si>
    <t>Variation order No 6</t>
  </si>
  <si>
    <t>i) Isolation valve 1/4"</t>
  </si>
  <si>
    <t>ii) Isolation valve 1/2"</t>
  </si>
  <si>
    <t>iii) Isolation valve 3/8"</t>
  </si>
  <si>
    <t>iv) Isolation valve 3/4"</t>
  </si>
  <si>
    <t>Nos</t>
  </si>
  <si>
    <t>Removal of existing Freon and supply / installation of valves (make: china)  including repairing of insulation.</t>
  </si>
  <si>
    <t>After installation of valves testing and flushing of system with nitrogen.</t>
  </si>
  <si>
    <t>Vacuuming the system and charging of Freon (02 Nos Cylinders)</t>
  </si>
  <si>
    <t>Supply and installation of isolation valves to meet the client's requirements for use by their operation and maintenance staff.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</si>
</sst>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5" fontId="7" fillId="0" borderId="1" xfId="1" applyNumberFormat="1" applyFont="1" applyBorder="1" applyAlignment="1">
      <alignment horizontal="right" vertical="center"/>
    </xf>
    <xf numFmtId="165" fontId="7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9" fillId="0" borderId="0" xfId="0" applyFont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165" fontId="7" fillId="0" borderId="3" xfId="1" applyNumberFormat="1" applyFont="1" applyBorder="1" applyAlignment="1">
      <alignment horizontal="right" vertical="center"/>
    </xf>
    <xf numFmtId="165" fontId="8" fillId="0" borderId="2" xfId="0" applyNumberFormat="1" applyFont="1" applyBorder="1" applyAlignment="1">
      <alignment vertical="center"/>
    </xf>
    <xf numFmtId="165" fontId="0" fillId="0" borderId="0" xfId="0" applyNumberFormat="1"/>
    <xf numFmtId="0" fontId="1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8" fillId="0" borderId="2" xfId="0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165" fontId="7" fillId="0" borderId="3" xfId="1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2031365</xdr:colOff>
      <xdr:row>0</xdr:row>
      <xdr:rowOff>0</xdr:rowOff>
    </xdr:from>
    <xdr:to>
      <xdr:col>5</xdr:col>
      <xdr:colOff>374650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C63DA3-A394-48A5-B840-7C1F06BE3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7115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180975</xdr:colOff>
      <xdr:row>45</xdr:row>
      <xdr:rowOff>102870</xdr:rowOff>
    </xdr:from>
    <xdr:to>
      <xdr:col>1</xdr:col>
      <xdr:colOff>447675</xdr:colOff>
      <xdr:row>47</xdr:row>
      <xdr:rowOff>166953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FC6098-7218-47B3-B828-A9CCB0A44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06184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K48"/>
  <sheetViews>
    <sheetView tabSelected="1" topLeftCell="A7" zoomScaleNormal="100" workbookViewId="0">
      <selection activeCell="L23" sqref="L23"/>
    </sheetView>
  </sheetViews>
  <sheetFormatPr defaultRowHeight="15" x14ac:dyDescent="0.25"/>
  <cols>
    <col min="1" max="1" width="4.28515625" style="2" customWidth="1"/>
    <col min="2" max="2" width="27.28515625" customWidth="1"/>
    <col min="3" max="3" width="10.7109375" style="2" customWidth="1"/>
    <col min="4" max="4" width="9.5703125" style="2" customWidth="1"/>
    <col min="5" max="6" width="11.140625" style="2" customWidth="1"/>
    <col min="7" max="7" width="5.140625" style="2" bestFit="1" customWidth="1"/>
    <col min="8" max="8" width="6.5703125" style="2" customWidth="1"/>
    <col min="9" max="9" width="14.28515625" style="3" customWidth="1"/>
    <col min="11" max="11" width="11.140625" bestFit="1" customWidth="1"/>
  </cols>
  <sheetData>
    <row r="7" ht="10.9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3" ht="6" customHeight="1" x14ac:dyDescent="0.25"/>
    <row r="14" ht="12.75" customHeight="1" x14ac:dyDescent="0.25"/>
    <row r="15" ht="12.75" customHeight="1" x14ac:dyDescent="0.25"/>
    <row r="16" ht="12.75" customHeight="1" x14ac:dyDescent="0.25"/>
    <row r="17" spans="1:9" ht="22.9" customHeight="1" x14ac:dyDescent="0.35">
      <c r="A17" s="34" t="s">
        <v>9</v>
      </c>
      <c r="B17" s="34"/>
      <c r="I17" s="9">
        <v>45782</v>
      </c>
    </row>
    <row r="18" spans="1:9" ht="7.5" customHeight="1" x14ac:dyDescent="0.35">
      <c r="A18" s="27"/>
      <c r="B18" s="28"/>
    </row>
    <row r="19" spans="1:9" ht="21" x14ac:dyDescent="0.35">
      <c r="A19" s="26" t="s">
        <v>12</v>
      </c>
      <c r="B19" s="26"/>
    </row>
    <row r="20" spans="1:9" ht="7.5" customHeight="1" x14ac:dyDescent="0.25">
      <c r="A20" s="6"/>
      <c r="B20" s="6"/>
    </row>
    <row r="21" spans="1:9" ht="18.75" x14ac:dyDescent="0.3">
      <c r="A21" s="35" t="s">
        <v>10</v>
      </c>
      <c r="B21" s="35"/>
      <c r="C21" s="35"/>
      <c r="D21" s="35"/>
      <c r="E21" s="35"/>
      <c r="F21" s="35"/>
      <c r="G21" s="35"/>
      <c r="H21" s="35"/>
      <c r="I21" s="35"/>
    </row>
    <row r="22" spans="1:9" ht="11.25" customHeight="1" x14ac:dyDescent="0.35">
      <c r="A22" s="16"/>
      <c r="B22" s="16"/>
      <c r="C22" s="16"/>
      <c r="D22" s="16"/>
      <c r="E22" s="16"/>
      <c r="F22" s="16"/>
      <c r="G22" s="16"/>
      <c r="H22" s="16"/>
      <c r="I22" s="16"/>
    </row>
    <row r="23" spans="1:9" ht="18.75" x14ac:dyDescent="0.3">
      <c r="A23" s="35" t="s">
        <v>18</v>
      </c>
      <c r="B23" s="35"/>
      <c r="C23" s="35"/>
      <c r="D23" s="35"/>
      <c r="E23" s="35"/>
      <c r="F23" s="35"/>
      <c r="G23" s="35"/>
      <c r="H23" s="35"/>
      <c r="I23" s="35"/>
    </row>
    <row r="24" spans="1:9" s="6" customFormat="1" ht="47.25" customHeight="1" x14ac:dyDescent="0.25">
      <c r="A24" s="40" t="s">
        <v>27</v>
      </c>
      <c r="B24" s="40"/>
      <c r="C24" s="40"/>
      <c r="D24" s="40"/>
      <c r="E24" s="40"/>
      <c r="F24" s="40"/>
      <c r="G24" s="40"/>
      <c r="H24" s="40"/>
      <c r="I24" s="40"/>
    </row>
    <row r="25" spans="1:9" ht="14.25" customHeight="1" x14ac:dyDescent="0.25"/>
    <row r="26" spans="1:9" ht="47.25" x14ac:dyDescent="0.25">
      <c r="A26" s="10" t="s">
        <v>0</v>
      </c>
      <c r="B26" s="10" t="s">
        <v>1</v>
      </c>
      <c r="C26" s="11" t="s">
        <v>15</v>
      </c>
      <c r="D26" s="11" t="s">
        <v>16</v>
      </c>
      <c r="E26" s="11" t="s">
        <v>11</v>
      </c>
      <c r="F26" s="11" t="s">
        <v>14</v>
      </c>
      <c r="G26" s="10" t="s">
        <v>2</v>
      </c>
      <c r="H26" s="10" t="s">
        <v>3</v>
      </c>
      <c r="I26" s="12" t="s">
        <v>4</v>
      </c>
    </row>
    <row r="27" spans="1:9" ht="79.5" customHeight="1" x14ac:dyDescent="0.25">
      <c r="A27" s="37">
        <v>1</v>
      </c>
      <c r="B27" s="38" t="s">
        <v>24</v>
      </c>
      <c r="C27" s="39"/>
      <c r="D27" s="39"/>
      <c r="E27" s="15">
        <f t="shared" ref="E27:E32" si="0">SUM(C27+D27)*28%</f>
        <v>0</v>
      </c>
      <c r="F27" s="15">
        <f t="shared" ref="F27:F32" si="1">E27+C27+D27</f>
        <v>0</v>
      </c>
      <c r="G27" s="13"/>
      <c r="H27" s="13"/>
      <c r="I27" s="14">
        <f t="shared" ref="I27:I32" si="2">H27*F27</f>
        <v>0</v>
      </c>
    </row>
    <row r="28" spans="1:9" ht="15.75" x14ac:dyDescent="0.25">
      <c r="A28" s="37"/>
      <c r="B28" s="38" t="s">
        <v>19</v>
      </c>
      <c r="C28" s="39">
        <v>5144.8</v>
      </c>
      <c r="D28" s="39">
        <v>1500</v>
      </c>
      <c r="E28" s="15">
        <f t="shared" ref="E28:E31" si="3">SUM(C28+D28)*28%</f>
        <v>1860.5440000000003</v>
      </c>
      <c r="F28" s="15">
        <f t="shared" ref="F28:F31" si="4">E28+C28+D28</f>
        <v>8505.344000000001</v>
      </c>
      <c r="G28" s="13" t="s">
        <v>23</v>
      </c>
      <c r="H28" s="13">
        <v>20</v>
      </c>
      <c r="I28" s="14">
        <f t="shared" ref="I28:I31" si="5">H28*F28</f>
        <v>170106.88</v>
      </c>
    </row>
    <row r="29" spans="1:9" ht="15.75" x14ac:dyDescent="0.25">
      <c r="A29" s="37"/>
      <c r="B29" s="38" t="s">
        <v>20</v>
      </c>
      <c r="C29" s="39">
        <v>5357.2</v>
      </c>
      <c r="D29" s="39">
        <v>1500</v>
      </c>
      <c r="E29" s="15">
        <f t="shared" si="3"/>
        <v>1920.0160000000001</v>
      </c>
      <c r="F29" s="15">
        <f t="shared" si="4"/>
        <v>8777.2160000000003</v>
      </c>
      <c r="G29" s="13" t="s">
        <v>23</v>
      </c>
      <c r="H29" s="13">
        <v>20</v>
      </c>
      <c r="I29" s="14">
        <f t="shared" si="5"/>
        <v>175544.32000000001</v>
      </c>
    </row>
    <row r="30" spans="1:9" ht="15.75" x14ac:dyDescent="0.25">
      <c r="A30" s="37"/>
      <c r="B30" s="38" t="s">
        <v>21</v>
      </c>
      <c r="C30" s="39">
        <v>5888.2</v>
      </c>
      <c r="D30" s="39">
        <v>1500</v>
      </c>
      <c r="E30" s="15">
        <f t="shared" si="3"/>
        <v>2068.6960000000004</v>
      </c>
      <c r="F30" s="15">
        <f t="shared" si="4"/>
        <v>9456.8960000000006</v>
      </c>
      <c r="G30" s="13" t="s">
        <v>17</v>
      </c>
      <c r="H30" s="13">
        <v>1</v>
      </c>
      <c r="I30" s="14">
        <f t="shared" si="5"/>
        <v>9456.8960000000006</v>
      </c>
    </row>
    <row r="31" spans="1:9" ht="15.75" x14ac:dyDescent="0.25">
      <c r="A31" s="37"/>
      <c r="B31" s="38" t="s">
        <v>22</v>
      </c>
      <c r="C31" s="39">
        <v>8555</v>
      </c>
      <c r="D31" s="39">
        <v>1500</v>
      </c>
      <c r="E31" s="15">
        <f t="shared" si="3"/>
        <v>2815.4</v>
      </c>
      <c r="F31" s="15">
        <f t="shared" si="4"/>
        <v>12870.4</v>
      </c>
      <c r="G31" s="13" t="s">
        <v>17</v>
      </c>
      <c r="H31" s="13">
        <v>1</v>
      </c>
      <c r="I31" s="14">
        <f t="shared" si="5"/>
        <v>12870.4</v>
      </c>
    </row>
    <row r="32" spans="1:9" ht="47.25" x14ac:dyDescent="0.25">
      <c r="A32" s="37">
        <v>2</v>
      </c>
      <c r="B32" s="38" t="s">
        <v>25</v>
      </c>
      <c r="C32" s="39">
        <v>20000</v>
      </c>
      <c r="D32" s="39">
        <v>15000</v>
      </c>
      <c r="E32" s="15">
        <f t="shared" si="0"/>
        <v>9800.0000000000018</v>
      </c>
      <c r="F32" s="15">
        <f t="shared" si="1"/>
        <v>44800</v>
      </c>
      <c r="G32" s="13" t="s">
        <v>17</v>
      </c>
      <c r="H32" s="13">
        <v>1</v>
      </c>
      <c r="I32" s="14">
        <f t="shared" si="2"/>
        <v>44800</v>
      </c>
    </row>
    <row r="33" spans="1:11" s="7" customFormat="1" ht="47.25" x14ac:dyDescent="0.3">
      <c r="A33" s="30">
        <v>3</v>
      </c>
      <c r="B33" s="38" t="s">
        <v>26</v>
      </c>
      <c r="C33" s="31">
        <v>120000</v>
      </c>
      <c r="D33" s="31">
        <v>10000</v>
      </c>
      <c r="E33" s="15">
        <f t="shared" ref="E33" si="6">SUM(C33+D33)*28%</f>
        <v>36400</v>
      </c>
      <c r="F33" s="15">
        <f t="shared" ref="F33" si="7">E33+C33+D33</f>
        <v>166400</v>
      </c>
      <c r="G33" s="13" t="s">
        <v>17</v>
      </c>
      <c r="H33" s="13">
        <v>1</v>
      </c>
      <c r="I33" s="14">
        <f t="shared" ref="I33" si="8">H33*F33</f>
        <v>166400</v>
      </c>
    </row>
    <row r="34" spans="1:11" s="25" customFormat="1" ht="27.75" customHeight="1" thickBot="1" x14ac:dyDescent="0.3">
      <c r="A34" s="36" t="s">
        <v>5</v>
      </c>
      <c r="B34" s="36"/>
      <c r="C34" s="36"/>
      <c r="D34" s="36"/>
      <c r="E34" s="36"/>
      <c r="F34" s="36"/>
      <c r="G34" s="36"/>
      <c r="H34" s="36"/>
      <c r="I34" s="32">
        <f>SUM(I27:I33)</f>
        <v>579178.49600000004</v>
      </c>
      <c r="K34" s="21"/>
    </row>
    <row r="35" spans="1:11" ht="8.25" customHeight="1" thickTop="1" x14ac:dyDescent="0.25"/>
    <row r="36" spans="1:11" ht="7.5" hidden="1" customHeight="1" thickTop="1" x14ac:dyDescent="0.25"/>
    <row r="37" spans="1:11" ht="6" hidden="1" customHeight="1" x14ac:dyDescent="0.25">
      <c r="A37" s="24"/>
      <c r="B37" s="5"/>
    </row>
    <row r="38" spans="1:11" ht="3.75" customHeight="1" x14ac:dyDescent="0.25">
      <c r="A38" s="24"/>
      <c r="B38" s="5"/>
    </row>
    <row r="39" spans="1:11" ht="18.75" x14ac:dyDescent="0.25">
      <c r="A39" s="29" t="s">
        <v>13</v>
      </c>
      <c r="B39" s="5"/>
    </row>
    <row r="40" spans="1:11" ht="15.75" x14ac:dyDescent="0.25">
      <c r="A40" s="24"/>
      <c r="B40" s="5"/>
    </row>
    <row r="41" spans="1:11" ht="20.25" customHeight="1" x14ac:dyDescent="0.25">
      <c r="A41" s="4" t="s">
        <v>6</v>
      </c>
      <c r="B41" s="5"/>
      <c r="K41" s="33"/>
    </row>
    <row r="42" spans="1:11" ht="8.4499999999999993" customHeight="1" x14ac:dyDescent="0.25">
      <c r="A42" s="4"/>
      <c r="B42" s="5"/>
    </row>
    <row r="43" spans="1:11" s="7" customFormat="1" ht="18.75" x14ac:dyDescent="0.3">
      <c r="A43" s="18" t="s">
        <v>7</v>
      </c>
      <c r="B43" s="19"/>
      <c r="C43" s="20"/>
      <c r="D43" s="20"/>
      <c r="E43" s="20"/>
      <c r="F43" s="20"/>
      <c r="G43" s="20"/>
      <c r="H43" s="20"/>
      <c r="I43" s="21"/>
    </row>
    <row r="44" spans="1:11" s="7" customFormat="1" ht="10.15" customHeight="1" x14ac:dyDescent="0.3">
      <c r="A44" s="18"/>
      <c r="B44" s="18"/>
      <c r="C44" s="20"/>
      <c r="D44" s="20"/>
      <c r="E44" s="20"/>
      <c r="F44" s="20"/>
      <c r="G44" s="20"/>
      <c r="H44" s="20"/>
      <c r="I44" s="21"/>
      <c r="K44" s="17"/>
    </row>
    <row r="45" spans="1:11" s="7" customFormat="1" ht="18.75" x14ac:dyDescent="0.3">
      <c r="A45" s="22" t="s">
        <v>8</v>
      </c>
      <c r="B45" s="23"/>
      <c r="C45" s="20"/>
      <c r="D45" s="20"/>
      <c r="E45" s="20"/>
      <c r="F45" s="20"/>
      <c r="G45" s="20"/>
      <c r="H45" s="20"/>
      <c r="I45" s="21"/>
      <c r="K45" s="17"/>
    </row>
    <row r="46" spans="1:11" x14ac:dyDescent="0.25">
      <c r="K46" s="1"/>
    </row>
    <row r="47" spans="1:11" x14ac:dyDescent="0.25">
      <c r="K47" s="1"/>
    </row>
    <row r="48" spans="1:11" x14ac:dyDescent="0.25">
      <c r="K48" s="8"/>
    </row>
  </sheetData>
  <mergeCells count="5">
    <mergeCell ref="A17:B17"/>
    <mergeCell ref="A21:I21"/>
    <mergeCell ref="A24:I24"/>
    <mergeCell ref="A34:H34"/>
    <mergeCell ref="A23:I23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2025-05-05T10:44:54Z</dcterms:modified>
</cp:coreProperties>
</file>