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updateLinks="never" defaultThemeVersion="124226"/>
  <xr:revisionPtr revIDLastSave="0" documentId="13_ncr:1_{2000E09A-8E6E-40F4-B63F-148D69A4B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RB invoices" sheetId="3" r:id="rId1"/>
  </sheets>
  <definedNames>
    <definedName name="_xlnm.Print_Area" localSheetId="0">'SRB invoices'!#REF!</definedName>
  </definedNames>
  <calcPr calcId="181029"/>
</workbook>
</file>

<file path=xl/calcChain.xml><?xml version="1.0" encoding="utf-8"?>
<calcChain xmlns="http://schemas.openxmlformats.org/spreadsheetml/2006/main">
  <c r="E2" i="3" l="1"/>
  <c r="F2" i="3" s="1"/>
  <c r="E1" i="3"/>
  <c r="F1" i="3" s="1"/>
  <c r="C7" i="3" l="1"/>
  <c r="C6" i="3"/>
  <c r="C10" i="3" l="1"/>
  <c r="C12" i="3"/>
  <c r="C11" i="3"/>
  <c r="C13" i="3" l="1"/>
</calcChain>
</file>

<file path=xl/sharedStrings.xml><?xml version="1.0" encoding="utf-8"?>
<sst xmlns="http://schemas.openxmlformats.org/spreadsheetml/2006/main" count="13" uniqueCount="12">
  <si>
    <t>012</t>
  </si>
  <si>
    <t>011</t>
  </si>
  <si>
    <t>M/S GW ALPA</t>
  </si>
  <si>
    <t>INPUT ADJUSTMENT WORKING FOR THE MONTH OF MARCH-2024</t>
  </si>
  <si>
    <t>Purchases / Material Cost (60%)</t>
  </si>
  <si>
    <t>Labour Services (40%)</t>
  </si>
  <si>
    <t>Sales Tax Working on Material Cost :</t>
  </si>
  <si>
    <t>Further Tax @ 4%</t>
  </si>
  <si>
    <t>Sales Tax @ 18% Paid on Material (A)</t>
  </si>
  <si>
    <t>Less: Input Tax Disallowed (B)</t>
  </si>
  <si>
    <t>Balance Input Tax Adjustable (A-B)</t>
  </si>
  <si>
    <t>Services for the month of May-2024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</si>
</sst>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" xfId="1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9" fontId="2" fillId="0" borderId="2" xfId="2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2" fillId="0" borderId="10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17" fontId="2" fillId="0" borderId="10" xfId="0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right" vertical="center"/>
    </xf>
    <xf numFmtId="165" fontId="2" fillId="0" borderId="3" xfId="1" applyNumberFormat="1" applyFont="1" applyBorder="1" applyAlignment="1">
      <alignment vertical="center"/>
    </xf>
    <xf numFmtId="165" fontId="2" fillId="0" borderId="3" xfId="1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17" fontId="2" fillId="0" borderId="14" xfId="0" applyNumberFormat="1" applyFon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7" fontId="2" fillId="0" borderId="11" xfId="0" applyNumberFormat="1" applyFont="1" applyBorder="1" applyAlignment="1">
      <alignment horizontal="center" vertical="center"/>
    </xf>
    <xf numFmtId="15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9" fontId="0" fillId="0" borderId="0" xfId="0" applyNumberForma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165" fontId="0" fillId="0" borderId="0" xfId="1" applyNumberFormat="1" applyFont="1" applyBorder="1" applyAlignment="1">
      <alignment vertical="center"/>
    </xf>
    <xf numFmtId="9" fontId="0" fillId="0" borderId="0" xfId="0" applyNumberFormat="1" applyAlignment="1">
      <alignment horizontal="right" vertical="center"/>
    </xf>
    <xf numFmtId="165" fontId="5" fillId="0" borderId="0" xfId="1" applyNumberFormat="1" applyFont="1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9" fontId="0" fillId="0" borderId="1" xfId="2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0" fillId="0" borderId="0" xfId="0" applyNumberFormat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zoomScaleSheetLayoutView="110" workbookViewId="0">
      <pane ySplit="1" topLeftCell="A2" activePane="bottomLeft" state="frozen"/>
      <selection activeCell="M15" sqref="M15"/>
      <selection pane="bottomLeft" activeCell="C10" sqref="C10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7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1" s="3" customFormat="1" ht="15.75" x14ac:dyDescent="0.25">
      <c r="A1" s="40" t="s">
        <v>1</v>
      </c>
      <c r="B1" s="41" t="s">
        <v>2</v>
      </c>
      <c r="C1" s="42">
        <v>1960000</v>
      </c>
      <c r="D1" s="43">
        <v>0.13</v>
      </c>
      <c r="E1" s="42">
        <f>D1*C1</f>
        <v>254800</v>
      </c>
      <c r="F1" s="42">
        <f t="shared" ref="F1:F2" si="0">E1+C1</f>
        <v>2214800</v>
      </c>
      <c r="G1" s="44"/>
      <c r="H1" s="45"/>
      <c r="I1" s="46"/>
      <c r="J1" s="47">
        <v>45352</v>
      </c>
    </row>
    <row r="2" spans="1:11" s="3" customFormat="1" ht="15.75" x14ac:dyDescent="0.25">
      <c r="A2" s="40" t="s">
        <v>0</v>
      </c>
      <c r="B2" s="41" t="s">
        <v>2</v>
      </c>
      <c r="C2" s="42">
        <v>1960000</v>
      </c>
      <c r="D2" s="43">
        <v>0.13</v>
      </c>
      <c r="E2" s="42">
        <f>D2*C2</f>
        <v>254800</v>
      </c>
      <c r="F2" s="42">
        <f t="shared" si="0"/>
        <v>2214800</v>
      </c>
      <c r="G2" s="44"/>
      <c r="H2" s="45"/>
      <c r="I2" s="46"/>
      <c r="J2" s="47">
        <v>45352</v>
      </c>
    </row>
    <row r="3" spans="1:11" s="3" customFormat="1" ht="16.5" thickBot="1" x14ac:dyDescent="0.3">
      <c r="A3" s="19"/>
      <c r="B3" s="2"/>
      <c r="C3" s="4"/>
      <c r="D3" s="5"/>
      <c r="E3" s="4"/>
      <c r="F3" s="4"/>
      <c r="G3" s="15"/>
      <c r="H3" s="8"/>
      <c r="I3" s="32"/>
      <c r="J3" s="14"/>
    </row>
    <row r="4" spans="1:11" s="3" customFormat="1" ht="19.5" thickBot="1" x14ac:dyDescent="0.3">
      <c r="A4" s="48" t="s">
        <v>3</v>
      </c>
      <c r="B4" s="49"/>
      <c r="C4" s="49"/>
      <c r="D4" s="49"/>
      <c r="E4" s="49"/>
      <c r="F4" s="49"/>
      <c r="G4" s="49"/>
      <c r="H4" s="49"/>
      <c r="I4" s="49"/>
      <c r="J4" s="50"/>
      <c r="K4" s="18"/>
    </row>
    <row r="5" spans="1:11" s="3" customFormat="1" ht="15.75" x14ac:dyDescent="0.25">
      <c r="A5" s="27"/>
      <c r="B5" s="33" t="s">
        <v>11</v>
      </c>
      <c r="C5" s="37">
        <v>10190075</v>
      </c>
      <c r="D5" s="9"/>
      <c r="E5" s="20"/>
      <c r="F5" s="20"/>
      <c r="G5" s="15"/>
      <c r="H5" s="23"/>
      <c r="I5" s="6"/>
      <c r="J5" s="28"/>
    </row>
    <row r="6" spans="1:11" s="3" customFormat="1" ht="15.75" x14ac:dyDescent="0.25">
      <c r="A6" s="10"/>
      <c r="B6" s="34" t="s">
        <v>4</v>
      </c>
      <c r="C6" s="37">
        <f>C5*60/100</f>
        <v>6114045</v>
      </c>
      <c r="D6" s="5"/>
      <c r="E6" s="17"/>
      <c r="F6" s="17"/>
      <c r="G6" s="14"/>
      <c r="H6" s="8"/>
      <c r="I6" s="6"/>
      <c r="J6" s="29"/>
    </row>
    <row r="7" spans="1:11" s="3" customFormat="1" ht="15.75" x14ac:dyDescent="0.25">
      <c r="A7" s="10"/>
      <c r="B7" s="35" t="s">
        <v>5</v>
      </c>
      <c r="C7" s="37">
        <f>C5*40/100</f>
        <v>4076030</v>
      </c>
      <c r="D7" s="5"/>
      <c r="E7" s="21"/>
      <c r="F7" s="21"/>
      <c r="G7" s="14"/>
      <c r="H7" s="8"/>
      <c r="I7" s="6"/>
      <c r="J7" s="29"/>
    </row>
    <row r="8" spans="1:11" s="3" customFormat="1" ht="15.75" x14ac:dyDescent="0.25">
      <c r="A8" s="10"/>
      <c r="B8" s="38"/>
      <c r="C8" s="37"/>
      <c r="D8" s="5"/>
      <c r="E8" s="21"/>
      <c r="F8" s="21"/>
      <c r="G8" s="14"/>
      <c r="H8" s="8"/>
      <c r="I8" s="6"/>
      <c r="J8" s="29"/>
    </row>
    <row r="9" spans="1:11" s="3" customFormat="1" ht="15.75" x14ac:dyDescent="0.25">
      <c r="A9" s="10"/>
      <c r="B9" s="36" t="s">
        <v>6</v>
      </c>
      <c r="C9" s="37"/>
      <c r="D9" s="5"/>
      <c r="E9" s="21"/>
      <c r="F9" s="21"/>
      <c r="G9" s="14"/>
      <c r="H9" s="8"/>
      <c r="I9" s="6"/>
      <c r="J9" s="29"/>
    </row>
    <row r="10" spans="1:11" s="3" customFormat="1" ht="15.75" x14ac:dyDescent="0.25">
      <c r="A10" s="10"/>
      <c r="B10" s="35" t="s">
        <v>8</v>
      </c>
      <c r="C10" s="37">
        <f>C6*18/100</f>
        <v>1100528.1000000001</v>
      </c>
      <c r="D10" s="5"/>
      <c r="E10" s="22"/>
      <c r="F10" s="21"/>
      <c r="G10" s="14"/>
      <c r="H10" s="8"/>
      <c r="I10" s="6"/>
      <c r="J10" s="29"/>
      <c r="K10" s="18"/>
    </row>
    <row r="11" spans="1:11" s="3" customFormat="1" ht="15.75" x14ac:dyDescent="0.25">
      <c r="A11" s="10"/>
      <c r="B11" s="34" t="s">
        <v>7</v>
      </c>
      <c r="C11" s="37">
        <f>C6*4/100</f>
        <v>244561.8</v>
      </c>
      <c r="D11" s="5"/>
      <c r="E11" s="22"/>
      <c r="F11" s="21"/>
      <c r="G11" s="14"/>
      <c r="H11" s="8"/>
      <c r="I11" s="6"/>
      <c r="J11" s="29"/>
    </row>
    <row r="12" spans="1:11" s="3" customFormat="1" ht="15.75" x14ac:dyDescent="0.25">
      <c r="A12" s="10"/>
      <c r="B12" s="35" t="s">
        <v>9</v>
      </c>
      <c r="C12" s="37">
        <f>C6*5/100</f>
        <v>305702.25</v>
      </c>
      <c r="D12" s="5"/>
      <c r="E12" s="22"/>
      <c r="F12" s="21"/>
      <c r="G12" s="14"/>
      <c r="H12" s="8"/>
      <c r="I12" s="6"/>
      <c r="J12" s="29"/>
    </row>
    <row r="13" spans="1:11" s="3" customFormat="1" ht="15.75" x14ac:dyDescent="0.25">
      <c r="A13" s="10"/>
      <c r="B13" s="36" t="s">
        <v>10</v>
      </c>
      <c r="C13" s="39">
        <f>C10-C12</f>
        <v>794825.85000000009</v>
      </c>
      <c r="D13" s="5"/>
      <c r="E13" s="21"/>
      <c r="F13" s="21"/>
      <c r="G13" s="14"/>
      <c r="H13" s="8"/>
      <c r="I13" s="6"/>
      <c r="J13" s="29"/>
    </row>
    <row r="14" spans="1:11" s="3" customFormat="1" ht="16.5" thickBot="1" x14ac:dyDescent="0.3">
      <c r="A14" s="11"/>
      <c r="B14" s="24"/>
      <c r="C14" s="25"/>
      <c r="D14" s="12"/>
      <c r="E14" s="26"/>
      <c r="F14" s="26"/>
      <c r="G14" s="16"/>
      <c r="H14" s="13"/>
      <c r="I14" s="30"/>
      <c r="J14" s="31"/>
    </row>
  </sheetData>
  <mergeCells count="1">
    <mergeCell ref="A4:J4"/>
  </mergeCells>
  <conditionalFormatting sqref="H1:H3 H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 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2024-05-06T10:49:41Z</dcterms:modified>
</cp:coreProperties>
</file>