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Pioneer\Running projects\TOMO II\PO\"/>
    </mc:Choice>
  </mc:AlternateContent>
  <xr:revisionPtr revIDLastSave="0" documentId="13_ncr:1_{DCF11061-C75D-4194-AF9F-1B9B6D94F695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Sheet1!$A$1:$F$53</definedName>
    <definedName name="_xlnm.Print_Titles" localSheetId="0">Sheet1!$23:$23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F28" i="1"/>
  <c r="F30" i="1"/>
  <c r="F31" i="1"/>
  <c r="F32" i="1"/>
  <c r="F33" i="1"/>
  <c r="F34" i="1"/>
  <c r="F26" i="1"/>
  <c r="F35" i="1" l="1"/>
  <c r="F36" i="1" l="1"/>
  <c r="F37" i="1" s="1"/>
</calcChain>
</file>

<file path=xl/sharedStrings.xml><?xml version="1.0" encoding="utf-8"?>
<sst xmlns="http://schemas.openxmlformats.org/spreadsheetml/2006/main" count="42" uniqueCount="35">
  <si>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</si>
  <si>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</si>
  <si>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</si>
  <si>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</si>
  <si>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</si>
  <si>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</si>
  <si>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</si>
  <si>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</si>
  <si>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</si>
  <si>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</si>
  <si>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</si>
  <si>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</si>
  <si>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</si>
  <si>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</si>
  <si>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</si>
  <si>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</si>
  <si>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</si>
  <si>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>Nos</t>
  </si>
  <si>
    <t>Discount 5%</t>
  </si>
  <si>
    <t>PO # 179</t>
  </si>
  <si>
    <t>Att: Mr. Jahangeer</t>
  </si>
  <si>
    <t>M/S MODERN CONTROLS</t>
  </si>
  <si>
    <t>Package Units (3 Nos)</t>
  </si>
  <si>
    <t>DDC Control Panel</t>
  </si>
  <si>
    <t>Control Cable Multi Core</t>
  </si>
  <si>
    <t>Communication Cable for Controller to HMI</t>
  </si>
  <si>
    <t>PVC Conduit with accessories</t>
  </si>
  <si>
    <t>BacNET IP DDC Controller</t>
  </si>
  <si>
    <t>Temperature &amp; Humidity Sensor</t>
  </si>
  <si>
    <t>DPS For Fan Status</t>
  </si>
  <si>
    <t>HMI Display 7'' BACnet IP</t>
  </si>
  <si>
    <t>Testing &amp; Commissioning</t>
  </si>
  <si>
    <t>No</t>
  </si>
  <si>
    <r>
      <rPr>
        <sz val="9.5"/>
        <rFont val="Arial MT"/>
        <family val="2"/>
      </rPr>
      <t>-</t>
    </r>
  </si>
  <si>
    <t>Supply of DDC Controls for the project (TOMO II JPMC Karachi)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</si>
</sst>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20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9.5"/>
      <color rgb="FF000000"/>
      <name val="Arial MT"/>
      <family val="2"/>
    </font>
    <font>
      <sz val="9.5"/>
      <name val="Arial MT"/>
    </font>
    <font>
      <sz val="9.5"/>
      <name val="Arial MT"/>
      <family val="2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1" fontId="17" fillId="0" borderId="5" xfId="0" applyNumberFormat="1" applyFont="1" applyFill="1" applyBorder="1" applyAlignment="1">
      <alignment horizontal="center" vertical="center" shrinkToFit="1"/>
    </xf>
    <xf numFmtId="165" fontId="17" fillId="0" borderId="6" xfId="1" applyNumberFormat="1" applyFont="1" applyFill="1" applyBorder="1" applyAlignment="1">
      <alignment horizontal="right" vertical="center" shrinkToFit="1"/>
    </xf>
    <xf numFmtId="165" fontId="18" fillId="0" borderId="6" xfId="1" applyNumberFormat="1" applyFont="1" applyFill="1" applyBorder="1" applyAlignment="1">
      <alignment horizontal="right" vertical="center" wrapText="1" indent="2"/>
    </xf>
    <xf numFmtId="165" fontId="3" fillId="0" borderId="1" xfId="1" applyNumberFormat="1" applyFont="1" applyBorder="1" applyAlignment="1">
      <alignment horizontal="right" vertical="center" shrinkToFit="1"/>
    </xf>
    <xf numFmtId="165" fontId="17" fillId="0" borderId="5" xfId="1" applyNumberFormat="1" applyFont="1" applyFill="1" applyBorder="1" applyAlignment="1">
      <alignment horizontal="right" vertical="center" shrinkToFi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1819276</xdr:colOff>
      <xdr:row>0</xdr:row>
      <xdr:rowOff>9525</xdr:rowOff>
    </xdr:from>
    <xdr:to>
      <xdr:col>3</xdr:col>
      <xdr:colOff>85725</xdr:colOff>
      <xdr:row>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2176" y="9525"/>
          <a:ext cx="2200274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257176</xdr:colOff>
      <xdr:row>49</xdr:row>
      <xdr:rowOff>219075</xdr:rowOff>
    </xdr:from>
    <xdr:to>
      <xdr:col>1</xdr:col>
      <xdr:colOff>523875</xdr:colOff>
      <xdr:row>52</xdr:row>
      <xdr:rowOff>122341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6" y="1009650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419100</xdr:colOff>
      <xdr:row>49</xdr:row>
      <xdr:rowOff>19050</xdr:rowOff>
    </xdr:from>
    <xdr:to>
      <xdr:col>10</xdr:col>
      <xdr:colOff>150247</xdr:colOff>
      <xdr:row>51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180975</xdr:colOff>
      <xdr:row>6</xdr:row>
      <xdr:rowOff>0</xdr:rowOff>
    </xdr:from>
    <xdr:to>
      <xdr:col>24</xdr:col>
      <xdr:colOff>563475</xdr:colOff>
      <xdr:row>31</xdr:row>
      <xdr:rowOff>134157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9ABB8E2-F53B-42D8-95B8-1A76E3F6C7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3775" y="1200150"/>
          <a:ext cx="10745700" cy="57824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H50"/>
  <sheetViews>
    <sheetView tabSelected="1" zoomScaleNormal="100" zoomScaleSheetLayoutView="100" workbookViewId="0">
      <selection activeCell="J14" sqref="J14"/>
    </sheetView>
  </sheetViews>
  <sheetFormatPr defaultColWidth="9.140625" defaultRowHeight="15.75"/>
  <cols>
    <col min="1" max="1" width="5.140625" style="2" customWidth="1"/>
    <col min="2" max="2" width="51.5703125" style="2" customWidth="1"/>
    <col min="3" max="3" width="7.42578125" style="8" customWidth="1"/>
    <col min="4" max="4" width="6.140625" style="9" customWidth="1"/>
    <col min="5" max="5" width="11.5703125" style="11" customWidth="1"/>
    <col min="6" max="6" width="14" style="9" customWidth="1"/>
    <col min="7" max="7" width="11.5703125" style="11" bestFit="1" customWidth="1"/>
    <col min="8" max="8" width="9.140625" style="11"/>
    <col min="9" max="16384" width="9.140625" style="2"/>
  </cols>
  <sheetData>
    <row r="7" spans="1:6" ht="5.25" customHeight="1"/>
    <row r="8" spans="1:6" ht="5.25" customHeight="1"/>
    <row r="9" spans="1:6" ht="5.25" customHeight="1"/>
    <row r="10" spans="1:6" ht="5.25" customHeight="1"/>
    <row r="11" spans="1:6" ht="5.25" customHeight="1"/>
    <row r="12" spans="1:6" ht="5.25" customHeight="1"/>
    <row r="13" spans="1:6">
      <c r="A13" s="1" t="s">
        <v>21</v>
      </c>
      <c r="B13" s="1"/>
      <c r="F13" s="10">
        <v>45751</v>
      </c>
    </row>
    <row r="14" spans="1:6">
      <c r="A14" s="1" t="s">
        <v>19</v>
      </c>
      <c r="B14" s="1"/>
      <c r="F14" s="10"/>
    </row>
    <row r="15" spans="1:6" ht="21">
      <c r="A15" s="27" t="s">
        <v>20</v>
      </c>
      <c r="B15" s="28"/>
      <c r="C15" s="28"/>
      <c r="D15" s="28"/>
      <c r="E15" s="28"/>
      <c r="F15" s="28"/>
    </row>
    <row r="16" spans="1:6" ht="8.25" customHeight="1">
      <c r="A16" s="36"/>
      <c r="B16" s="36"/>
      <c r="C16" s="36"/>
      <c r="D16" s="36"/>
      <c r="E16" s="36"/>
      <c r="F16" s="36"/>
    </row>
    <row r="17" spans="1:8" ht="23.25">
      <c r="A17" s="29" t="s">
        <v>16</v>
      </c>
      <c r="B17" s="29"/>
      <c r="C17" s="29"/>
      <c r="D17" s="29"/>
      <c r="E17" s="29"/>
      <c r="F17" s="29"/>
    </row>
    <row r="18" spans="1:8" ht="5.25" customHeight="1"/>
    <row r="19" spans="1:8" ht="5.25" customHeight="1"/>
    <row r="20" spans="1:8" ht="5.25" customHeight="1"/>
    <row r="21" spans="1:8" ht="5.25" customHeight="1" thickBot="1"/>
    <row r="22" spans="1:8" ht="45.75" customHeight="1" thickBot="1">
      <c r="A22" s="33" t="s">
        <v>34</v>
      </c>
      <c r="B22" s="34"/>
      <c r="C22" s="34"/>
      <c r="D22" s="34"/>
      <c r="E22" s="34"/>
      <c r="F22" s="35"/>
    </row>
    <row r="23" spans="1:8" s="3" customFormat="1" ht="31.5">
      <c r="A23" s="13" t="s">
        <v>0</v>
      </c>
      <c r="B23" s="13" t="s">
        <v>1</v>
      </c>
      <c r="C23" s="13" t="s">
        <v>2</v>
      </c>
      <c r="D23" s="13" t="s">
        <v>3</v>
      </c>
      <c r="E23" s="14" t="s">
        <v>9</v>
      </c>
      <c r="F23" s="13" t="s">
        <v>10</v>
      </c>
      <c r="G23" s="23"/>
      <c r="H23" s="23"/>
    </row>
    <row r="24" spans="1:8" s="4" customFormat="1">
      <c r="A24" s="5"/>
      <c r="B24" s="22"/>
      <c r="C24" s="6"/>
      <c r="D24" s="6"/>
      <c r="E24" s="25"/>
      <c r="F24" s="25"/>
      <c r="G24" s="24"/>
      <c r="H24" s="24"/>
    </row>
    <row r="25" spans="1:8" s="4" customFormat="1" ht="30.75" customHeight="1">
      <c r="A25" s="5"/>
      <c r="B25" s="22" t="s">
        <v>22</v>
      </c>
      <c r="C25" s="37"/>
      <c r="D25" s="6"/>
      <c r="E25" s="38"/>
      <c r="F25" s="25"/>
      <c r="G25" s="24"/>
      <c r="H25" s="24"/>
    </row>
    <row r="26" spans="1:8" s="4" customFormat="1" ht="30.75" customHeight="1">
      <c r="A26" s="5">
        <v>1</v>
      </c>
      <c r="B26" s="22" t="s">
        <v>23</v>
      </c>
      <c r="C26" s="37">
        <v>1</v>
      </c>
      <c r="D26" s="6" t="s">
        <v>32</v>
      </c>
      <c r="E26" s="38">
        <v>39000</v>
      </c>
      <c r="F26" s="40">
        <f t="shared" ref="F26:F34" si="0">E26*C26</f>
        <v>39000</v>
      </c>
      <c r="G26" s="24"/>
      <c r="H26" s="24"/>
    </row>
    <row r="27" spans="1:8" s="4" customFormat="1" ht="30.75" customHeight="1">
      <c r="A27" s="5">
        <v>2</v>
      </c>
      <c r="B27" s="22" t="s">
        <v>24</v>
      </c>
      <c r="C27" s="37">
        <v>100</v>
      </c>
      <c r="D27" s="6" t="s">
        <v>17</v>
      </c>
      <c r="E27" s="38">
        <v>175</v>
      </c>
      <c r="F27" s="40">
        <f t="shared" si="0"/>
        <v>17500</v>
      </c>
      <c r="G27" s="24"/>
      <c r="H27" s="24"/>
    </row>
    <row r="28" spans="1:8" s="4" customFormat="1" ht="30.75" customHeight="1">
      <c r="A28" s="5">
        <v>3</v>
      </c>
      <c r="B28" s="22" t="s">
        <v>25</v>
      </c>
      <c r="C28" s="37">
        <v>35</v>
      </c>
      <c r="D28" s="6" t="s">
        <v>17</v>
      </c>
      <c r="E28" s="38">
        <v>180</v>
      </c>
      <c r="F28" s="40">
        <f t="shared" si="0"/>
        <v>6300</v>
      </c>
      <c r="G28" s="24"/>
      <c r="H28" s="24"/>
    </row>
    <row r="29" spans="1:8" s="4" customFormat="1" ht="30.75" customHeight="1">
      <c r="A29" s="5">
        <v>4</v>
      </c>
      <c r="B29" s="22" t="s">
        <v>26</v>
      </c>
      <c r="C29" s="37">
        <v>0</v>
      </c>
      <c r="D29" s="6" t="s">
        <v>17</v>
      </c>
      <c r="E29" s="39" t="s">
        <v>33</v>
      </c>
      <c r="F29" s="40">
        <v>0</v>
      </c>
      <c r="G29" s="24"/>
      <c r="H29" s="24"/>
    </row>
    <row r="30" spans="1:8" s="4" customFormat="1" ht="30.75" customHeight="1">
      <c r="A30" s="5">
        <v>5</v>
      </c>
      <c r="B30" s="22" t="s">
        <v>27</v>
      </c>
      <c r="C30" s="37">
        <v>1</v>
      </c>
      <c r="D30" s="6" t="s">
        <v>32</v>
      </c>
      <c r="E30" s="38">
        <v>357500</v>
      </c>
      <c r="F30" s="40">
        <f t="shared" si="0"/>
        <v>357500</v>
      </c>
      <c r="G30" s="24"/>
      <c r="H30" s="24"/>
    </row>
    <row r="31" spans="1:8" s="4" customFormat="1" ht="30.75" customHeight="1">
      <c r="A31" s="5">
        <v>6</v>
      </c>
      <c r="B31" s="22" t="s">
        <v>28</v>
      </c>
      <c r="C31" s="37">
        <v>2</v>
      </c>
      <c r="D31" s="6" t="s">
        <v>17</v>
      </c>
      <c r="E31" s="38">
        <v>54600</v>
      </c>
      <c r="F31" s="40">
        <f t="shared" si="0"/>
        <v>109200</v>
      </c>
      <c r="G31" s="24"/>
      <c r="H31" s="24"/>
    </row>
    <row r="32" spans="1:8" s="4" customFormat="1" ht="30.75" customHeight="1">
      <c r="A32" s="5">
        <v>7</v>
      </c>
      <c r="B32" s="22" t="s">
        <v>29</v>
      </c>
      <c r="C32" s="37">
        <v>3</v>
      </c>
      <c r="D32" s="6" t="s">
        <v>17</v>
      </c>
      <c r="E32" s="38">
        <v>6500</v>
      </c>
      <c r="F32" s="40">
        <f t="shared" si="0"/>
        <v>19500</v>
      </c>
      <c r="G32" s="24"/>
      <c r="H32" s="24"/>
    </row>
    <row r="33" spans="1:8" s="4" customFormat="1" ht="30.75" customHeight="1">
      <c r="A33" s="5">
        <v>8</v>
      </c>
      <c r="B33" s="22" t="s">
        <v>30</v>
      </c>
      <c r="C33" s="37">
        <v>1</v>
      </c>
      <c r="D33" s="6" t="s">
        <v>32</v>
      </c>
      <c r="E33" s="38">
        <v>175500</v>
      </c>
      <c r="F33" s="40">
        <f t="shared" si="0"/>
        <v>175500</v>
      </c>
      <c r="G33" s="24"/>
      <c r="H33" s="24"/>
    </row>
    <row r="34" spans="1:8" s="4" customFormat="1" ht="30.75" customHeight="1">
      <c r="A34" s="5">
        <v>9</v>
      </c>
      <c r="B34" s="22" t="s">
        <v>31</v>
      </c>
      <c r="C34" s="37">
        <v>1</v>
      </c>
      <c r="D34" s="6" t="s">
        <v>32</v>
      </c>
      <c r="E34" s="41">
        <v>26070.66</v>
      </c>
      <c r="F34" s="40">
        <f t="shared" si="0"/>
        <v>26070.66</v>
      </c>
      <c r="G34" s="24"/>
      <c r="H34" s="24"/>
    </row>
    <row r="35" spans="1:8" s="3" customFormat="1" ht="24.75" customHeight="1">
      <c r="A35" s="7"/>
      <c r="B35" s="7"/>
      <c r="C35" s="30" t="s">
        <v>4</v>
      </c>
      <c r="D35" s="30"/>
      <c r="E35" s="30"/>
      <c r="F35" s="19">
        <f>SUM(F25:F34)</f>
        <v>750570.66</v>
      </c>
      <c r="G35" s="23"/>
      <c r="H35" s="23"/>
    </row>
    <row r="36" spans="1:8" s="3" customFormat="1" ht="16.5" hidden="1" customHeight="1">
      <c r="A36" s="31" t="s">
        <v>18</v>
      </c>
      <c r="B36" s="31"/>
      <c r="C36" s="31"/>
      <c r="D36" s="31"/>
      <c r="E36" s="31"/>
      <c r="F36" s="20">
        <f>F35*5%</f>
        <v>37528.533000000003</v>
      </c>
      <c r="G36" s="23"/>
      <c r="H36" s="23"/>
    </row>
    <row r="37" spans="1:8" s="3" customFormat="1" ht="21.75" hidden="1" customHeight="1">
      <c r="A37" s="32" t="s">
        <v>7</v>
      </c>
      <c r="B37" s="32"/>
      <c r="C37" s="32"/>
      <c r="D37" s="32"/>
      <c r="E37" s="32"/>
      <c r="F37" s="21">
        <f>F35-F36</f>
        <v>713042.12699999998</v>
      </c>
      <c r="G37" s="23"/>
      <c r="H37" s="23"/>
    </row>
    <row r="38" spans="1:8" ht="5.25" customHeight="1"/>
    <row r="39" spans="1:8" ht="15" hidden="1" customHeight="1">
      <c r="A39" s="12" t="s">
        <v>5</v>
      </c>
    </row>
    <row r="40" spans="1:8" ht="15" hidden="1" customHeight="1">
      <c r="A40" t="s">
        <v>11</v>
      </c>
    </row>
    <row r="41" spans="1:8" ht="15" hidden="1" customHeight="1">
      <c r="A41" s="26" t="s">
        <v>12</v>
      </c>
      <c r="B41" s="26"/>
      <c r="C41" s="26"/>
      <c r="D41" s="26"/>
      <c r="E41" s="26"/>
      <c r="F41" s="26"/>
    </row>
    <row r="42" spans="1:8" ht="15" hidden="1" customHeight="1">
      <c r="A42" s="26"/>
      <c r="B42" s="26"/>
      <c r="C42" s="26"/>
      <c r="D42" s="26"/>
      <c r="E42" s="26"/>
      <c r="F42" s="26"/>
    </row>
    <row r="43" spans="1:8" ht="15" hidden="1" customHeight="1">
      <c r="A43" t="s">
        <v>15</v>
      </c>
    </row>
    <row r="44" spans="1:8" ht="15" hidden="1" customHeight="1">
      <c r="A44" t="s">
        <v>13</v>
      </c>
    </row>
    <row r="45" spans="1:8" ht="15" hidden="1" customHeight="1">
      <c r="A45" t="s">
        <v>14</v>
      </c>
    </row>
    <row r="46" spans="1:8" ht="6.75" hidden="1" customHeight="1">
      <c r="A46"/>
    </row>
    <row r="47" spans="1:8" ht="21" hidden="1" customHeight="1">
      <c r="A47" s="15" t="s">
        <v>8</v>
      </c>
      <c r="B47" s="16"/>
      <c r="C47" s="17"/>
      <c r="D47" s="18"/>
    </row>
    <row r="48" spans="1:8" ht="9.75" customHeight="1">
      <c r="A48"/>
    </row>
    <row r="49" spans="1:1" ht="3.75" customHeight="1">
      <c r="A49"/>
    </row>
    <row r="50" spans="1:1" ht="21" customHeight="1">
      <c r="A50" s="1" t="s">
        <v>6</v>
      </c>
    </row>
  </sheetData>
  <mergeCells count="8">
    <mergeCell ref="A41:F42"/>
    <mergeCell ref="A15:F15"/>
    <mergeCell ref="A17:F17"/>
    <mergeCell ref="C35:E35"/>
    <mergeCell ref="A36:E36"/>
    <mergeCell ref="A37:E37"/>
    <mergeCell ref="A22:F22"/>
    <mergeCell ref="A16:F16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2025-04-04T06:47:58Z</cp:lastPrinted>
  <dcterms:created xsi:type="dcterms:W3CDTF">2017-12-11T08:54:46Z</dcterms:created>
  <dcterms:modified xsi:type="dcterms:W3CDTF">2025-04-04T07:33:53Z</dcterms:modified>
</cp:coreProperties>
</file>