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0FCED0F8-7361-4D0C-84FB-A8B8C6E68A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Sheet1!$A$1:$H$44</definedName>
  </definedNames>
  <calcPr calcId="191029"/>
</workbook>
</file>

<file path=xl/calcChain.xml><?xml version="1.0" encoding="utf-8"?>
<calcChain xmlns="http://schemas.openxmlformats.org/spreadsheetml/2006/main">
  <c r="D30" i="1" l="1"/>
  <c r="E30" i="1" s="1"/>
  <c r="D31" i="1"/>
  <c r="E31" i="1" s="1"/>
  <c r="D29" i="1"/>
  <c r="E29" i="1" s="1"/>
  <c r="H29" i="1" s="1"/>
  <c r="D32" i="1"/>
  <c r="E32" i="1" s="1"/>
  <c r="D24" i="1"/>
  <c r="E24" i="1" s="1"/>
  <c r="D25" i="1"/>
  <c r="E25" i="1" s="1"/>
  <c r="D26" i="1"/>
  <c r="E26" i="1" s="1"/>
  <c r="H32" i="1" l="1"/>
  <c r="H24" i="1"/>
  <c r="H31" i="1"/>
  <c r="H26" i="1"/>
  <c r="H30" i="1"/>
  <c r="D28" i="1"/>
  <c r="E28" i="1" s="1"/>
  <c r="H28" i="1" s="1"/>
  <c r="H25" i="1" l="1"/>
  <c r="D23" i="1"/>
  <c r="E23" i="1" s="1"/>
  <c r="H23" i="1" s="1"/>
  <c r="H33" i="1" l="1"/>
</calcChain>
</file>

<file path=xl/sharedStrings.xml><?xml version="1.0" encoding="utf-8"?>
<sst xmlns="http://schemas.openxmlformats.org/spreadsheetml/2006/main" count="46" uniqueCount="36">
  <si>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</si>
  <si>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</si>
  <si>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</si>
  <si>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</si>
  <si>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</si>
  <si>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</si>
  <si>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</si>
  <si>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</si>
  <si>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</si>
  <si>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M/S IK Associates</t>
  </si>
  <si>
    <t>Project: Citi bank DMC Karachi</t>
  </si>
  <si>
    <t>Attn: Syed Talal</t>
  </si>
  <si>
    <t>Nos</t>
  </si>
  <si>
    <t>Note: Vendor's quotation attached</t>
  </si>
  <si>
    <t>Total Rates</t>
  </si>
  <si>
    <t>Over Head profit 28%</t>
  </si>
  <si>
    <t>Rate</t>
  </si>
  <si>
    <t>Supply Scope</t>
  </si>
  <si>
    <t>Installation Scope</t>
  </si>
  <si>
    <t>Supply of MS Barrel Nipple 1" Dia</t>
  </si>
  <si>
    <t>i</t>
  </si>
  <si>
    <t>ii</t>
  </si>
  <si>
    <t>iii</t>
  </si>
  <si>
    <t>Installation of Corrugated Flexible Fir Pipe</t>
  </si>
  <si>
    <t>Installation of MS Elbow 1" Dia</t>
  </si>
  <si>
    <t>Installation of MS Barrel Nipple 1" Dia</t>
  </si>
  <si>
    <t>Supply of Corrugated Flexible Fire Pipe.</t>
  </si>
  <si>
    <t>Installation of sprinklers</t>
  </si>
  <si>
    <t>No</t>
  </si>
  <si>
    <t>Supply of sprinklers conceiled pendent</t>
  </si>
  <si>
    <t>Job</t>
  </si>
  <si>
    <t>Supply of MS Elbow 1" Dia.</t>
  </si>
  <si>
    <t>iv</t>
  </si>
  <si>
    <t>v</t>
  </si>
  <si>
    <t>Removal of exisitng pipe and sprinklers</t>
  </si>
  <si>
    <t>Variation order for Flexible Fire pipe with related fittings.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</si>
</sst>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165" fontId="9" fillId="0" borderId="2" xfId="1" applyNumberFormat="1" applyFont="1" applyBorder="1" applyAlignment="1">
      <alignment horizontal="right" vertical="center"/>
    </xf>
    <xf numFmtId="0" fontId="14" fillId="0" borderId="1" xfId="0" applyFont="1" applyBorder="1" applyAlignment="1">
      <alignment horizontal="justify" vertical="center" wrapText="1"/>
    </xf>
    <xf numFmtId="165" fontId="4" fillId="0" borderId="0" xfId="0" applyNumberFormat="1" applyFont="1"/>
    <xf numFmtId="0" fontId="1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9" fillId="0" borderId="2" xfId="0" applyFont="1" applyBorder="1" applyAlignment="1">
      <alignment horizontal="right" vertical="center"/>
    </xf>
    <xf numFmtId="0" fontId="9" fillId="0" borderId="0" xfId="0" applyFont="1" applyBorder="1" applyAlignment="1">
      <alignment horizontal="right" vertical="center"/>
    </xf>
    <xf numFmtId="165" fontId="9" fillId="0" borderId="0" xfId="1" applyNumberFormat="1" applyFont="1" applyBorder="1" applyAlignment="1">
      <alignment horizontal="right" vertical="center"/>
    </xf>
    <xf numFmtId="0" fontId="9" fillId="0" borderId="0" xfId="0" applyFont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1819275</xdr:colOff>
      <xdr:row>0</xdr:row>
      <xdr:rowOff>0</xdr:rowOff>
    </xdr:from>
    <xdr:to>
      <xdr:col>4</xdr:col>
      <xdr:colOff>229235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025" y="0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130810</xdr:colOff>
      <xdr:row>41</xdr:row>
      <xdr:rowOff>26670</xdr:rowOff>
    </xdr:from>
    <xdr:to>
      <xdr:col>1</xdr:col>
      <xdr:colOff>397510</xdr:colOff>
      <xdr:row>43</xdr:row>
      <xdr:rowOff>90753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10" y="10113645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352425</xdr:colOff>
      <xdr:row>0</xdr:row>
      <xdr:rowOff>123825</xdr:rowOff>
    </xdr:from>
    <xdr:to>
      <xdr:col>26</xdr:col>
      <xdr:colOff>372795</xdr:colOff>
      <xdr:row>34</xdr:row>
      <xdr:rowOff>48827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8D73053-D92C-85D7-A9E4-B1A010C8A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72700" y="123825"/>
          <a:ext cx="9459645" cy="86118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K43"/>
  <sheetViews>
    <sheetView tabSelected="1" topLeftCell="A13" zoomScaleNormal="100" workbookViewId="0">
      <selection activeCell="C32" sqref="C32"/>
    </sheetView>
  </sheetViews>
  <sheetFormatPr defaultRowHeight="15" x14ac:dyDescent="0.25"/>
  <cols>
    <col min="1" max="1" width="4.28515625" style="2" customWidth="1"/>
    <col min="2" max="2" width="37.42578125" customWidth="1"/>
    <col min="3" max="3" width="12.28515625" style="2" customWidth="1"/>
    <col min="4" max="5" width="11.140625" style="2" customWidth="1"/>
    <col min="6" max="6" width="5.140625" style="2" bestFit="1" customWidth="1"/>
    <col min="7" max="7" width="6.5703125" style="2" customWidth="1"/>
    <col min="8" max="8" width="16.42578125" style="3" customWidth="1"/>
    <col min="9" max="9" width="17.140625" customWidth="1"/>
    <col min="10" max="10" width="11.140625" bestFit="1" customWidth="1"/>
    <col min="11" max="11" width="14.5703125" bestFit="1" customWidth="1"/>
    <col min="12" max="12" width="13.5703125" customWidth="1"/>
  </cols>
  <sheetData>
    <row r="7" spans="1:8" ht="10.9" customHeight="1" x14ac:dyDescent="0.25"/>
    <row r="8" spans="1:8" ht="3.75" customHeight="1" x14ac:dyDescent="0.25"/>
    <row r="9" spans="1:8" ht="3.75" customHeight="1" x14ac:dyDescent="0.25"/>
    <row r="10" spans="1:8" ht="3.75" customHeight="1" x14ac:dyDescent="0.25"/>
    <row r="11" spans="1:8" ht="3.75" customHeight="1" x14ac:dyDescent="0.25"/>
    <row r="12" spans="1:8" ht="6" customHeight="1" x14ac:dyDescent="0.25"/>
    <row r="13" spans="1:8" ht="22.9" customHeight="1" x14ac:dyDescent="0.35">
      <c r="A13" s="35" t="s">
        <v>9</v>
      </c>
      <c r="B13" s="35"/>
      <c r="H13" s="9">
        <v>45647</v>
      </c>
    </row>
    <row r="14" spans="1:8" ht="11.25" customHeight="1" x14ac:dyDescent="0.35">
      <c r="A14" s="28"/>
      <c r="B14" s="29"/>
    </row>
    <row r="15" spans="1:8" ht="21" x14ac:dyDescent="0.35">
      <c r="A15" s="27" t="s">
        <v>10</v>
      </c>
      <c r="B15" s="27"/>
    </row>
    <row r="16" spans="1:8" ht="7.5" customHeight="1" x14ac:dyDescent="0.25">
      <c r="A16" s="6"/>
      <c r="B16" s="6"/>
    </row>
    <row r="17" spans="1:11" ht="18.75" x14ac:dyDescent="0.3">
      <c r="A17" s="36" t="s">
        <v>11</v>
      </c>
      <c r="B17" s="36"/>
      <c r="C17" s="36"/>
      <c r="D17" s="36"/>
      <c r="E17" s="36"/>
      <c r="F17" s="36"/>
      <c r="G17" s="36"/>
      <c r="H17" s="36"/>
    </row>
    <row r="18" spans="1:11" ht="11.25" customHeight="1" x14ac:dyDescent="0.35">
      <c r="A18" s="17"/>
      <c r="B18" s="17"/>
      <c r="C18" s="17"/>
      <c r="D18" s="17"/>
      <c r="E18" s="17"/>
      <c r="F18" s="17"/>
      <c r="G18" s="17"/>
      <c r="H18" s="17"/>
    </row>
    <row r="19" spans="1:11" ht="33.75" customHeight="1" x14ac:dyDescent="0.25">
      <c r="A19" s="40" t="s">
        <v>35</v>
      </c>
      <c r="B19" s="40"/>
      <c r="C19" s="40"/>
      <c r="D19" s="40"/>
      <c r="E19" s="40"/>
      <c r="F19" s="40"/>
      <c r="G19" s="40"/>
      <c r="H19" s="40"/>
    </row>
    <row r="20" spans="1:11" ht="14.25" customHeight="1" x14ac:dyDescent="0.25"/>
    <row r="21" spans="1:11" ht="47.25" x14ac:dyDescent="0.25">
      <c r="A21" s="10" t="s">
        <v>0</v>
      </c>
      <c r="B21" s="10" t="s">
        <v>1</v>
      </c>
      <c r="C21" s="11" t="s">
        <v>16</v>
      </c>
      <c r="D21" s="11" t="s">
        <v>15</v>
      </c>
      <c r="E21" s="11" t="s">
        <v>14</v>
      </c>
      <c r="F21" s="10" t="s">
        <v>2</v>
      </c>
      <c r="G21" s="10" t="s">
        <v>3</v>
      </c>
      <c r="H21" s="12" t="s">
        <v>4</v>
      </c>
    </row>
    <row r="22" spans="1:11" ht="30" customHeight="1" x14ac:dyDescent="0.25">
      <c r="A22" s="10">
        <v>1</v>
      </c>
      <c r="B22" s="33" t="s">
        <v>17</v>
      </c>
      <c r="C22" s="11"/>
      <c r="D22" s="11"/>
      <c r="E22" s="11"/>
      <c r="F22" s="10"/>
      <c r="G22" s="10"/>
      <c r="H22" s="12"/>
    </row>
    <row r="23" spans="1:11" s="7" customFormat="1" ht="29.25" customHeight="1" x14ac:dyDescent="0.3">
      <c r="A23" s="31" t="s">
        <v>20</v>
      </c>
      <c r="B23" s="13" t="s">
        <v>26</v>
      </c>
      <c r="C23" s="15">
        <v>8500</v>
      </c>
      <c r="D23" s="16">
        <f>C23*28%</f>
        <v>2380</v>
      </c>
      <c r="E23" s="16">
        <f>D23+C23</f>
        <v>10880</v>
      </c>
      <c r="F23" s="14" t="s">
        <v>12</v>
      </c>
      <c r="G23" s="14">
        <v>23</v>
      </c>
      <c r="H23" s="15">
        <f>G23*E23</f>
        <v>250240</v>
      </c>
      <c r="K23" s="18"/>
    </row>
    <row r="24" spans="1:11" s="7" customFormat="1" ht="27" customHeight="1" x14ac:dyDescent="0.3">
      <c r="A24" s="31" t="s">
        <v>21</v>
      </c>
      <c r="B24" s="13" t="s">
        <v>29</v>
      </c>
      <c r="C24" s="15">
        <v>6500</v>
      </c>
      <c r="D24" s="16">
        <f t="shared" ref="D24:D26" si="0">C24*28%</f>
        <v>1820.0000000000002</v>
      </c>
      <c r="E24" s="16">
        <f t="shared" ref="E24:E26" si="1">D24+C24</f>
        <v>8320</v>
      </c>
      <c r="F24" s="14" t="s">
        <v>28</v>
      </c>
      <c r="G24" s="14">
        <v>1</v>
      </c>
      <c r="H24" s="15">
        <f>G24*E24</f>
        <v>8320</v>
      </c>
      <c r="K24" s="18"/>
    </row>
    <row r="25" spans="1:11" s="7" customFormat="1" ht="27" customHeight="1" x14ac:dyDescent="0.3">
      <c r="A25" s="31" t="s">
        <v>22</v>
      </c>
      <c r="B25" s="13" t="s">
        <v>31</v>
      </c>
      <c r="C25" s="15">
        <v>180</v>
      </c>
      <c r="D25" s="16">
        <f t="shared" si="0"/>
        <v>50.400000000000006</v>
      </c>
      <c r="E25" s="16">
        <f t="shared" si="1"/>
        <v>230.4</v>
      </c>
      <c r="F25" s="14" t="s">
        <v>12</v>
      </c>
      <c r="G25" s="14">
        <v>36</v>
      </c>
      <c r="H25" s="15">
        <f t="shared" ref="H25:H26" si="2">G25*E25</f>
        <v>8294.4</v>
      </c>
      <c r="K25" s="18"/>
    </row>
    <row r="26" spans="1:11" s="7" customFormat="1" ht="27" customHeight="1" x14ac:dyDescent="0.3">
      <c r="A26" s="31" t="s">
        <v>32</v>
      </c>
      <c r="B26" s="13" t="s">
        <v>19</v>
      </c>
      <c r="C26" s="15">
        <v>400</v>
      </c>
      <c r="D26" s="16">
        <f t="shared" si="0"/>
        <v>112.00000000000001</v>
      </c>
      <c r="E26" s="16">
        <f t="shared" si="1"/>
        <v>512</v>
      </c>
      <c r="F26" s="14" t="s">
        <v>12</v>
      </c>
      <c r="G26" s="14">
        <v>18</v>
      </c>
      <c r="H26" s="15">
        <f t="shared" si="2"/>
        <v>9216</v>
      </c>
      <c r="J26" s="34"/>
      <c r="K26" s="18"/>
    </row>
    <row r="27" spans="1:11" s="7" customFormat="1" ht="31.5" customHeight="1" x14ac:dyDescent="0.3">
      <c r="A27" s="14">
        <v>2</v>
      </c>
      <c r="B27" s="33" t="s">
        <v>18</v>
      </c>
      <c r="C27" s="15"/>
      <c r="D27" s="16"/>
      <c r="E27" s="16"/>
      <c r="F27" s="14"/>
      <c r="G27" s="14"/>
      <c r="H27" s="15"/>
    </row>
    <row r="28" spans="1:11" s="7" customFormat="1" ht="36" customHeight="1" x14ac:dyDescent="0.3">
      <c r="A28" s="31" t="s">
        <v>20</v>
      </c>
      <c r="B28" s="13" t="s">
        <v>23</v>
      </c>
      <c r="C28" s="15">
        <v>1500</v>
      </c>
      <c r="D28" s="16">
        <f>C28*28%</f>
        <v>420.00000000000006</v>
      </c>
      <c r="E28" s="16">
        <f>D28+C28</f>
        <v>1920</v>
      </c>
      <c r="F28" s="14" t="s">
        <v>12</v>
      </c>
      <c r="G28" s="14">
        <v>23</v>
      </c>
      <c r="H28" s="15">
        <f>G28*E28</f>
        <v>44160</v>
      </c>
      <c r="K28" s="18"/>
    </row>
    <row r="29" spans="1:11" s="7" customFormat="1" ht="27" customHeight="1" x14ac:dyDescent="0.3">
      <c r="A29" s="31" t="s">
        <v>21</v>
      </c>
      <c r="B29" s="13" t="s">
        <v>27</v>
      </c>
      <c r="C29" s="15">
        <v>500</v>
      </c>
      <c r="D29" s="16">
        <f>C29*28%</f>
        <v>140</v>
      </c>
      <c r="E29" s="16">
        <f>D29+C29</f>
        <v>640</v>
      </c>
      <c r="F29" s="14" t="s">
        <v>12</v>
      </c>
      <c r="G29" s="14">
        <v>1</v>
      </c>
      <c r="H29" s="15">
        <f>G29*E29</f>
        <v>640</v>
      </c>
      <c r="J29" s="34"/>
      <c r="K29" s="18"/>
    </row>
    <row r="30" spans="1:11" s="7" customFormat="1" ht="30.75" customHeight="1" x14ac:dyDescent="0.3">
      <c r="A30" s="31" t="s">
        <v>22</v>
      </c>
      <c r="B30" s="13" t="s">
        <v>24</v>
      </c>
      <c r="C30" s="15">
        <v>80</v>
      </c>
      <c r="D30" s="16">
        <f t="shared" ref="D30:D32" si="3">C30*28%</f>
        <v>22.400000000000002</v>
      </c>
      <c r="E30" s="16">
        <f t="shared" ref="E30:E32" si="4">D30+C30</f>
        <v>102.4</v>
      </c>
      <c r="F30" s="14" t="s">
        <v>12</v>
      </c>
      <c r="G30" s="14">
        <v>36</v>
      </c>
      <c r="H30" s="15">
        <f t="shared" ref="H30:H31" si="5">G30*E30</f>
        <v>3686.4</v>
      </c>
      <c r="J30" s="34"/>
      <c r="K30" s="18"/>
    </row>
    <row r="31" spans="1:11" s="7" customFormat="1" ht="27" customHeight="1" x14ac:dyDescent="0.3">
      <c r="A31" s="31" t="s">
        <v>32</v>
      </c>
      <c r="B31" s="13" t="s">
        <v>25</v>
      </c>
      <c r="C31" s="15">
        <v>200</v>
      </c>
      <c r="D31" s="16">
        <f t="shared" si="3"/>
        <v>56.000000000000007</v>
      </c>
      <c r="E31" s="16">
        <f t="shared" si="4"/>
        <v>256</v>
      </c>
      <c r="F31" s="14" t="s">
        <v>12</v>
      </c>
      <c r="G31" s="14">
        <v>18</v>
      </c>
      <c r="H31" s="15">
        <f t="shared" si="5"/>
        <v>4608</v>
      </c>
      <c r="J31" s="34"/>
      <c r="K31" s="18"/>
    </row>
    <row r="32" spans="1:11" s="7" customFormat="1" ht="27" customHeight="1" x14ac:dyDescent="0.3">
      <c r="A32" s="31" t="s">
        <v>33</v>
      </c>
      <c r="B32" s="13" t="s">
        <v>34</v>
      </c>
      <c r="C32" s="15">
        <v>25000</v>
      </c>
      <c r="D32" s="16">
        <f t="shared" si="3"/>
        <v>7000.0000000000009</v>
      </c>
      <c r="E32" s="16">
        <f t="shared" si="4"/>
        <v>32000</v>
      </c>
      <c r="F32" s="14" t="s">
        <v>30</v>
      </c>
      <c r="G32" s="14">
        <v>1</v>
      </c>
      <c r="H32" s="15">
        <f t="shared" ref="H32" si="6">G32*E32</f>
        <v>32000</v>
      </c>
      <c r="J32" s="34"/>
      <c r="K32" s="18"/>
    </row>
    <row r="33" spans="1:11" s="26" customFormat="1" ht="27.75" customHeight="1" thickBot="1" x14ac:dyDescent="0.3">
      <c r="A33" s="37" t="s">
        <v>5</v>
      </c>
      <c r="B33" s="37"/>
      <c r="C33" s="37"/>
      <c r="D33" s="37"/>
      <c r="E33" s="37"/>
      <c r="F33" s="37"/>
      <c r="G33" s="37"/>
      <c r="H33" s="32">
        <f>SUM(H22:H32)</f>
        <v>361164.80000000005</v>
      </c>
      <c r="J33"/>
      <c r="K33"/>
    </row>
    <row r="34" spans="1:11" s="26" customFormat="1" ht="27.75" customHeight="1" thickTop="1" x14ac:dyDescent="0.25">
      <c r="A34" s="38"/>
      <c r="B34" s="38"/>
      <c r="C34" s="38"/>
      <c r="D34" s="38"/>
      <c r="E34" s="38"/>
      <c r="F34" s="38"/>
      <c r="G34" s="38"/>
      <c r="H34" s="39"/>
      <c r="J34"/>
      <c r="K34"/>
    </row>
    <row r="35" spans="1:11" ht="18.75" x14ac:dyDescent="0.25">
      <c r="A35" s="30" t="s">
        <v>13</v>
      </c>
      <c r="B35" s="5"/>
    </row>
    <row r="36" spans="1:11" ht="15.75" x14ac:dyDescent="0.25">
      <c r="A36" s="25"/>
      <c r="B36" s="5"/>
    </row>
    <row r="37" spans="1:11" ht="20.25" customHeight="1" x14ac:dyDescent="0.25">
      <c r="A37" s="4" t="s">
        <v>6</v>
      </c>
      <c r="B37" s="5"/>
    </row>
    <row r="38" spans="1:11" ht="8.4499999999999993" customHeight="1" x14ac:dyDescent="0.3">
      <c r="A38" s="4"/>
      <c r="B38" s="5"/>
      <c r="J38" s="7"/>
      <c r="K38" s="7"/>
    </row>
    <row r="39" spans="1:11" s="7" customFormat="1" ht="18.75" x14ac:dyDescent="0.3">
      <c r="A39" s="19" t="s">
        <v>7</v>
      </c>
      <c r="B39" s="20"/>
      <c r="C39" s="21"/>
      <c r="D39" s="21"/>
      <c r="E39" s="21"/>
      <c r="F39" s="21"/>
      <c r="G39" s="21"/>
      <c r="H39" s="22"/>
      <c r="J39" s="18"/>
    </row>
    <row r="40" spans="1:11" s="7" customFormat="1" ht="10.15" customHeight="1" x14ac:dyDescent="0.3">
      <c r="A40" s="19"/>
      <c r="B40" s="19"/>
      <c r="C40" s="21"/>
      <c r="D40" s="21"/>
      <c r="E40" s="21"/>
      <c r="F40" s="21"/>
      <c r="G40" s="21"/>
      <c r="H40" s="22"/>
      <c r="J40" s="18"/>
    </row>
    <row r="41" spans="1:11" s="7" customFormat="1" ht="18.75" x14ac:dyDescent="0.3">
      <c r="A41" s="23" t="s">
        <v>8</v>
      </c>
      <c r="B41" s="24"/>
      <c r="C41" s="21"/>
      <c r="D41" s="21"/>
      <c r="E41" s="21"/>
      <c r="F41" s="21"/>
      <c r="G41" s="21"/>
      <c r="H41" s="22"/>
      <c r="J41" s="1"/>
      <c r="K41"/>
    </row>
    <row r="42" spans="1:11" x14ac:dyDescent="0.25">
      <c r="J42" s="1"/>
    </row>
    <row r="43" spans="1:11" x14ac:dyDescent="0.25">
      <c r="J43" s="8"/>
    </row>
  </sheetData>
  <mergeCells count="4">
    <mergeCell ref="A13:B13"/>
    <mergeCell ref="A17:H17"/>
    <mergeCell ref="A19:H19"/>
    <mergeCell ref="A33:G33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2024-12-21T12:25:47Z</dcterms:modified>
</cp:coreProperties>
</file>