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50CC42EF-C9BF-4B23-BEE7-318D8E2078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Sheet1!$A$1:$G$49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26" i="1"/>
  <c r="G27" i="1"/>
  <c r="G28" i="1"/>
  <c r="G29" i="1"/>
  <c r="G30" i="1"/>
  <c r="G31" i="1"/>
  <c r="G32" i="1"/>
  <c r="G33" i="1"/>
  <c r="G34" i="1"/>
  <c r="G35" i="1"/>
  <c r="G36" i="1"/>
  <c r="G25" i="1" l="1"/>
  <c r="G38" i="1" s="1"/>
  <c r="G39" i="1" s="1"/>
  <c r="I24" i="1"/>
  <c r="G40" i="1" l="1"/>
</calcChain>
</file>

<file path=xl/sharedStrings.xml><?xml version="1.0" encoding="utf-8"?>
<sst xmlns="http://schemas.openxmlformats.org/spreadsheetml/2006/main" count="56" uniqueCount="29">
  <si>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</si>
  <si>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</si>
  <si>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</si>
  <si>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</si>
  <si>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</si>
  <si>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</si>
  <si>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</si>
  <si>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</si>
  <si>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</si>
  <si>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</si>
  <si>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Nos</t>
  </si>
  <si>
    <t>Discount 5%</t>
  </si>
  <si>
    <t>M/S Fakhri Brothers</t>
  </si>
  <si>
    <t>PO # 13490</t>
  </si>
  <si>
    <t>Att: Mr. Shakeel</t>
  </si>
  <si>
    <t>Supply of Copper fittings for the project NICVD</t>
  </si>
  <si>
    <t>Brand: TROX</t>
  </si>
  <si>
    <t>Copper elbow 90</t>
  </si>
  <si>
    <t>Copper Socket</t>
  </si>
  <si>
    <t>Copper Rods</t>
  </si>
  <si>
    <t>Size</t>
  </si>
  <si>
    <t>3/8"</t>
  </si>
  <si>
    <t>1/2"</t>
  </si>
  <si>
    <t>5/8"</t>
  </si>
  <si>
    <t>3/4"</t>
  </si>
  <si>
    <t>7/8"</t>
  </si>
  <si>
    <t>1-1/8"</t>
  </si>
  <si>
    <t>Kg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</si>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</sst>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266701</xdr:colOff>
      <xdr:row>5</xdr:row>
      <xdr:rowOff>104775</xdr:rowOff>
    </xdr:from>
    <xdr:to>
      <xdr:col>19</xdr:col>
      <xdr:colOff>114300</xdr:colOff>
      <xdr:row>10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304801</xdr:colOff>
      <xdr:row>44</xdr:row>
      <xdr:rowOff>247650</xdr:rowOff>
    </xdr:from>
    <xdr:to>
      <xdr:col>1</xdr:col>
      <xdr:colOff>571500</xdr:colOff>
      <xdr:row>47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0679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44</xdr:row>
      <xdr:rowOff>19050</xdr:rowOff>
    </xdr:from>
    <xdr:to>
      <xdr:col>11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53</xdr:row>
      <xdr:rowOff>123825</xdr:rowOff>
    </xdr:from>
    <xdr:to>
      <xdr:col>5</xdr:col>
      <xdr:colOff>1243</xdr:colOff>
      <xdr:row>56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45</xdr:row>
      <xdr:rowOff>28575</xdr:rowOff>
    </xdr:from>
    <xdr:to>
      <xdr:col>9</xdr:col>
      <xdr:colOff>553693</xdr:colOff>
      <xdr:row>48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1</xdr:col>
      <xdr:colOff>1223957</xdr:colOff>
      <xdr:row>2</xdr:row>
      <xdr:rowOff>127577</xdr:rowOff>
    </xdr:from>
    <xdr:to>
      <xdr:col>6</xdr:col>
      <xdr:colOff>447676</xdr:colOff>
      <xdr:row>5</xdr:row>
      <xdr:rowOff>114300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1566857" y="527627"/>
          <a:ext cx="5072069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142875</xdr:colOff>
      <xdr:row>1</xdr:row>
      <xdr:rowOff>19050</xdr:rowOff>
    </xdr:from>
    <xdr:to>
      <xdr:col>1</xdr:col>
      <xdr:colOff>1181100</xdr:colOff>
      <xdr:row>5</xdr:row>
      <xdr:rowOff>95250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85775" y="219075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276225</xdr:colOff>
      <xdr:row>13</xdr:row>
      <xdr:rowOff>180975</xdr:rowOff>
    </xdr:from>
    <xdr:to>
      <xdr:col>14</xdr:col>
      <xdr:colOff>524080</xdr:colOff>
      <xdr:row>21</xdr:row>
      <xdr:rowOff>562153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39400" y="288607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5"/>
  <sheetViews>
    <sheetView tabSelected="1" view="pageBreakPreview" topLeftCell="A19" zoomScaleNormal="100" zoomScaleSheetLayoutView="100" workbookViewId="0">
      <selection activeCell="H31" sqref="H31"/>
    </sheetView>
  </sheetViews>
  <sheetFormatPr defaultColWidth="9.140625" defaultRowHeight="15.75" x14ac:dyDescent="0.25"/>
  <cols>
    <col min="1" max="1" width="5.140625" style="2" customWidth="1"/>
    <col min="2" max="2" width="44.140625" style="2" customWidth="1"/>
    <col min="3" max="3" width="10.42578125" style="29" customWidth="1"/>
    <col min="4" max="4" width="7.42578125" style="7" customWidth="1"/>
    <col min="5" max="5" width="6.140625" style="8" customWidth="1"/>
    <col min="6" max="6" width="11.5703125" style="10" customWidth="1"/>
    <col min="7" max="7" width="15.7109375" style="8" customWidth="1"/>
    <col min="8" max="8" width="11.5703125" style="10" bestFit="1" customWidth="1"/>
    <col min="9" max="9" width="13.85546875" style="10" customWidth="1"/>
    <col min="10" max="10" width="10.5703125" style="2" customWidth="1"/>
    <col min="11" max="16384" width="9.140625" style="2"/>
  </cols>
  <sheetData>
    <row r="9" spans="1:7" ht="5.25" customHeight="1" x14ac:dyDescent="0.25"/>
    <row r="10" spans="1:7" ht="18.75" x14ac:dyDescent="0.3">
      <c r="A10" s="27" t="s">
        <v>12</v>
      </c>
      <c r="B10" s="1"/>
      <c r="C10" s="14"/>
      <c r="G10" s="9">
        <v>45649</v>
      </c>
    </row>
    <row r="11" spans="1:7" x14ac:dyDescent="0.25">
      <c r="A11" s="1"/>
      <c r="B11" s="1"/>
      <c r="C11" s="14"/>
      <c r="G11" s="9"/>
    </row>
    <row r="12" spans="1:7" x14ac:dyDescent="0.25">
      <c r="A12" s="1" t="s">
        <v>13</v>
      </c>
      <c r="B12" s="1"/>
      <c r="C12" s="14"/>
      <c r="G12" s="9"/>
    </row>
    <row r="13" spans="1:7" ht="6" customHeight="1" x14ac:dyDescent="0.25">
      <c r="A13" s="1"/>
      <c r="B13" s="1"/>
      <c r="C13" s="14"/>
      <c r="G13" s="9"/>
    </row>
    <row r="14" spans="1:7" ht="18.75" x14ac:dyDescent="0.3">
      <c r="A14" s="33" t="s">
        <v>14</v>
      </c>
      <c r="B14" s="33"/>
      <c r="C14" s="33"/>
      <c r="D14" s="33"/>
      <c r="E14" s="33"/>
      <c r="F14" s="33"/>
      <c r="G14" s="33"/>
    </row>
    <row r="15" spans="1:7" ht="0.75" customHeight="1" x14ac:dyDescent="0.25">
      <c r="A15" s="41"/>
      <c r="B15" s="41"/>
      <c r="C15" s="41"/>
      <c r="D15" s="41"/>
      <c r="E15" s="41"/>
      <c r="F15" s="41"/>
      <c r="G15" s="41"/>
    </row>
    <row r="16" spans="1:7" ht="6.75" customHeight="1" x14ac:dyDescent="0.25">
      <c r="A16" s="14"/>
      <c r="B16" s="14"/>
      <c r="C16" s="14"/>
      <c r="D16" s="14"/>
      <c r="E16" s="14"/>
      <c r="F16" s="14"/>
      <c r="G16" s="14"/>
    </row>
    <row r="17" spans="1:10" ht="23.25" x14ac:dyDescent="0.35">
      <c r="A17" s="34" t="s">
        <v>8</v>
      </c>
      <c r="B17" s="34"/>
      <c r="C17" s="34"/>
      <c r="D17" s="34"/>
      <c r="E17" s="34"/>
      <c r="F17" s="34"/>
      <c r="G17" s="34"/>
    </row>
    <row r="18" spans="1:10" ht="5.25" customHeight="1" x14ac:dyDescent="0.25"/>
    <row r="19" spans="1:10" ht="5.25" customHeight="1" x14ac:dyDescent="0.25"/>
    <row r="20" spans="1:10" ht="5.25" customHeight="1" x14ac:dyDescent="0.25"/>
    <row r="21" spans="1:10" ht="5.25" customHeight="1" thickBot="1" x14ac:dyDescent="0.3"/>
    <row r="22" spans="1:10" ht="45.75" customHeight="1" thickBot="1" x14ac:dyDescent="0.3">
      <c r="A22" s="38" t="s">
        <v>15</v>
      </c>
      <c r="B22" s="39"/>
      <c r="C22" s="39"/>
      <c r="D22" s="39"/>
      <c r="E22" s="39"/>
      <c r="F22" s="39"/>
      <c r="G22" s="40"/>
    </row>
    <row r="23" spans="1:10" s="3" customFormat="1" ht="31.5" x14ac:dyDescent="0.25">
      <c r="A23" s="12" t="s">
        <v>0</v>
      </c>
      <c r="B23" s="12" t="s">
        <v>1</v>
      </c>
      <c r="C23" s="12" t="s">
        <v>20</v>
      </c>
      <c r="D23" s="12" t="s">
        <v>2</v>
      </c>
      <c r="E23" s="12" t="s">
        <v>3</v>
      </c>
      <c r="F23" s="13" t="s">
        <v>6</v>
      </c>
      <c r="G23" s="12" t="s">
        <v>7</v>
      </c>
      <c r="H23" s="19"/>
      <c r="I23" s="19"/>
    </row>
    <row r="24" spans="1:10" ht="18.75" x14ac:dyDescent="0.3">
      <c r="A24" s="22"/>
      <c r="B24" s="23" t="s">
        <v>16</v>
      </c>
      <c r="C24" s="30"/>
      <c r="D24" s="24"/>
      <c r="E24" s="25"/>
      <c r="F24" s="26"/>
      <c r="G24" s="25"/>
      <c r="I24" s="10">
        <f>11500*50</f>
        <v>575000</v>
      </c>
    </row>
    <row r="25" spans="1:10" ht="24" customHeight="1" x14ac:dyDescent="0.25">
      <c r="A25" s="24">
        <v>1</v>
      </c>
      <c r="B25" s="18" t="s">
        <v>17</v>
      </c>
      <c r="C25" s="5" t="s">
        <v>21</v>
      </c>
      <c r="D25" s="5">
        <v>12</v>
      </c>
      <c r="E25" s="5" t="s">
        <v>10</v>
      </c>
      <c r="F25" s="11">
        <v>85</v>
      </c>
      <c r="G25" s="21">
        <f t="shared" ref="G25:G37" si="0">F25*D25</f>
        <v>1020</v>
      </c>
    </row>
    <row r="26" spans="1:10" ht="24" customHeight="1" x14ac:dyDescent="0.25">
      <c r="A26" s="24">
        <v>2</v>
      </c>
      <c r="B26" s="18" t="s">
        <v>17</v>
      </c>
      <c r="C26" s="5" t="s">
        <v>22</v>
      </c>
      <c r="D26" s="5">
        <v>12</v>
      </c>
      <c r="E26" s="5" t="s">
        <v>10</v>
      </c>
      <c r="F26" s="11">
        <v>90</v>
      </c>
      <c r="G26" s="21">
        <f t="shared" si="0"/>
        <v>1080</v>
      </c>
    </row>
    <row r="27" spans="1:10" ht="24" customHeight="1" x14ac:dyDescent="0.25">
      <c r="A27" s="24">
        <v>3</v>
      </c>
      <c r="B27" s="18" t="s">
        <v>17</v>
      </c>
      <c r="C27" s="5" t="s">
        <v>23</v>
      </c>
      <c r="D27" s="5">
        <v>12</v>
      </c>
      <c r="E27" s="5" t="s">
        <v>10</v>
      </c>
      <c r="F27" s="11">
        <v>130</v>
      </c>
      <c r="G27" s="21">
        <f t="shared" si="0"/>
        <v>1560</v>
      </c>
    </row>
    <row r="28" spans="1:10" ht="24" customHeight="1" x14ac:dyDescent="0.25">
      <c r="A28" s="24">
        <v>4</v>
      </c>
      <c r="B28" s="18" t="s">
        <v>17</v>
      </c>
      <c r="C28" s="5" t="s">
        <v>24</v>
      </c>
      <c r="D28" s="5">
        <v>12</v>
      </c>
      <c r="E28" s="5" t="s">
        <v>10</v>
      </c>
      <c r="F28" s="11">
        <v>170</v>
      </c>
      <c r="G28" s="21">
        <f t="shared" si="0"/>
        <v>2040</v>
      </c>
    </row>
    <row r="29" spans="1:10" ht="24" customHeight="1" x14ac:dyDescent="0.25">
      <c r="A29" s="24">
        <v>5</v>
      </c>
      <c r="B29" s="18" t="s">
        <v>17</v>
      </c>
      <c r="C29" s="5" t="s">
        <v>25</v>
      </c>
      <c r="D29" s="5">
        <v>6</v>
      </c>
      <c r="E29" s="5" t="s">
        <v>10</v>
      </c>
      <c r="F29" s="11">
        <v>230</v>
      </c>
      <c r="G29" s="21">
        <f t="shared" si="0"/>
        <v>1380</v>
      </c>
    </row>
    <row r="30" spans="1:10" ht="24" customHeight="1" x14ac:dyDescent="0.25">
      <c r="A30" s="24">
        <v>6</v>
      </c>
      <c r="B30" s="18" t="s">
        <v>17</v>
      </c>
      <c r="C30" s="5" t="s">
        <v>26</v>
      </c>
      <c r="D30" s="5">
        <v>12</v>
      </c>
      <c r="E30" s="5" t="s">
        <v>10</v>
      </c>
      <c r="F30" s="11">
        <v>460</v>
      </c>
      <c r="G30" s="21">
        <f t="shared" si="0"/>
        <v>5520</v>
      </c>
    </row>
    <row r="31" spans="1:10" s="4" customFormat="1" ht="24" customHeight="1" x14ac:dyDescent="0.25">
      <c r="A31" s="24">
        <v>7</v>
      </c>
      <c r="B31" s="18" t="s">
        <v>18</v>
      </c>
      <c r="C31" s="5" t="s">
        <v>21</v>
      </c>
      <c r="D31" s="5">
        <v>12</v>
      </c>
      <c r="E31" s="5" t="s">
        <v>10</v>
      </c>
      <c r="F31" s="11">
        <v>70</v>
      </c>
      <c r="G31" s="21">
        <f t="shared" si="0"/>
        <v>840</v>
      </c>
      <c r="H31" s="20"/>
      <c r="I31" s="20"/>
      <c r="J31" s="28"/>
    </row>
    <row r="32" spans="1:10" s="4" customFormat="1" ht="24" customHeight="1" x14ac:dyDescent="0.25">
      <c r="A32" s="24">
        <v>8</v>
      </c>
      <c r="B32" s="18" t="s">
        <v>18</v>
      </c>
      <c r="C32" s="5" t="s">
        <v>22</v>
      </c>
      <c r="D32" s="5">
        <v>12</v>
      </c>
      <c r="E32" s="5" t="s">
        <v>10</v>
      </c>
      <c r="F32" s="11">
        <v>80</v>
      </c>
      <c r="G32" s="21">
        <f t="shared" si="0"/>
        <v>960</v>
      </c>
      <c r="H32" s="20"/>
      <c r="I32" s="20"/>
      <c r="J32" s="28"/>
    </row>
    <row r="33" spans="1:10" s="4" customFormat="1" ht="24" customHeight="1" x14ac:dyDescent="0.25">
      <c r="A33" s="24">
        <v>9</v>
      </c>
      <c r="B33" s="18" t="s">
        <v>18</v>
      </c>
      <c r="C33" s="5" t="s">
        <v>23</v>
      </c>
      <c r="D33" s="5">
        <v>12</v>
      </c>
      <c r="E33" s="5" t="s">
        <v>10</v>
      </c>
      <c r="F33" s="11">
        <v>90</v>
      </c>
      <c r="G33" s="21">
        <f t="shared" si="0"/>
        <v>1080</v>
      </c>
      <c r="H33" s="20"/>
      <c r="I33" s="20"/>
      <c r="J33" s="28"/>
    </row>
    <row r="34" spans="1:10" s="4" customFormat="1" ht="24" customHeight="1" x14ac:dyDescent="0.25">
      <c r="A34" s="24">
        <v>10</v>
      </c>
      <c r="B34" s="18" t="s">
        <v>18</v>
      </c>
      <c r="C34" s="5" t="s">
        <v>24</v>
      </c>
      <c r="D34" s="5">
        <v>6</v>
      </c>
      <c r="E34" s="5" t="s">
        <v>10</v>
      </c>
      <c r="F34" s="11">
        <v>120</v>
      </c>
      <c r="G34" s="21">
        <f t="shared" si="0"/>
        <v>720</v>
      </c>
      <c r="H34" s="20"/>
      <c r="I34" s="20"/>
      <c r="J34" s="28"/>
    </row>
    <row r="35" spans="1:10" s="4" customFormat="1" ht="24" customHeight="1" x14ac:dyDescent="0.25">
      <c r="A35" s="24">
        <v>11</v>
      </c>
      <c r="B35" s="18" t="s">
        <v>18</v>
      </c>
      <c r="C35" s="5" t="s">
        <v>25</v>
      </c>
      <c r="D35" s="5">
        <v>6</v>
      </c>
      <c r="E35" s="5" t="s">
        <v>10</v>
      </c>
      <c r="F35" s="11">
        <v>130</v>
      </c>
      <c r="G35" s="21">
        <f t="shared" si="0"/>
        <v>780</v>
      </c>
      <c r="H35" s="20"/>
      <c r="I35" s="20"/>
      <c r="J35" s="28"/>
    </row>
    <row r="36" spans="1:10" s="4" customFormat="1" ht="24" customHeight="1" x14ac:dyDescent="0.25">
      <c r="A36" s="24">
        <v>12</v>
      </c>
      <c r="B36" s="18" t="s">
        <v>18</v>
      </c>
      <c r="C36" s="5" t="s">
        <v>26</v>
      </c>
      <c r="D36" s="5">
        <v>12</v>
      </c>
      <c r="E36" s="5" t="s">
        <v>10</v>
      </c>
      <c r="F36" s="11">
        <v>320</v>
      </c>
      <c r="G36" s="21">
        <f t="shared" si="0"/>
        <v>3840</v>
      </c>
      <c r="H36" s="20"/>
      <c r="I36" s="20"/>
      <c r="J36" s="28"/>
    </row>
    <row r="37" spans="1:10" s="4" customFormat="1" ht="24" customHeight="1" x14ac:dyDescent="0.25">
      <c r="A37" s="24">
        <v>13</v>
      </c>
      <c r="B37" s="18" t="s">
        <v>19</v>
      </c>
      <c r="C37" s="5"/>
      <c r="D37" s="5">
        <v>2</v>
      </c>
      <c r="E37" s="5" t="s">
        <v>27</v>
      </c>
      <c r="F37" s="11">
        <v>6200</v>
      </c>
      <c r="G37" s="21">
        <f t="shared" si="0"/>
        <v>12400</v>
      </c>
      <c r="H37" s="20"/>
      <c r="I37" s="20"/>
      <c r="J37" s="28"/>
    </row>
    <row r="38" spans="1:10" s="3" customFormat="1" ht="18" customHeight="1" x14ac:dyDescent="0.25">
      <c r="A38" s="6"/>
      <c r="B38" s="6"/>
      <c r="C38" s="31"/>
      <c r="D38" s="35" t="s">
        <v>4</v>
      </c>
      <c r="E38" s="35"/>
      <c r="F38" s="35"/>
      <c r="G38" s="15">
        <f>SUM(G25:G37)</f>
        <v>33220</v>
      </c>
      <c r="H38" s="19"/>
      <c r="I38" s="19"/>
    </row>
    <row r="39" spans="1:10" s="3" customFormat="1" ht="17.45" customHeight="1" x14ac:dyDescent="0.25">
      <c r="A39" s="36" t="s">
        <v>11</v>
      </c>
      <c r="B39" s="36"/>
      <c r="C39" s="36"/>
      <c r="D39" s="36"/>
      <c r="E39" s="36"/>
      <c r="F39" s="36"/>
      <c r="G39" s="16">
        <f>G38*5%</f>
        <v>1661</v>
      </c>
      <c r="H39" s="19"/>
      <c r="I39" s="19"/>
    </row>
    <row r="40" spans="1:10" s="3" customFormat="1" ht="21.75" customHeight="1" x14ac:dyDescent="0.25">
      <c r="A40" s="37" t="s">
        <v>5</v>
      </c>
      <c r="B40" s="37"/>
      <c r="C40" s="37"/>
      <c r="D40" s="37"/>
      <c r="E40" s="37"/>
      <c r="F40" s="37"/>
      <c r="G40" s="17">
        <f>G38-G39</f>
        <v>31559</v>
      </c>
      <c r="H40" s="19"/>
      <c r="I40" s="19"/>
    </row>
    <row r="42" spans="1:10" hidden="1" x14ac:dyDescent="0.25"/>
    <row r="43" spans="1:10" ht="18.75" x14ac:dyDescent="0.3">
      <c r="A43" s="32" t="s">
        <v>9</v>
      </c>
      <c r="B43" s="32"/>
      <c r="C43" s="32"/>
      <c r="D43" s="32"/>
      <c r="E43" s="32"/>
      <c r="F43" s="32"/>
      <c r="G43" s="32"/>
    </row>
    <row r="45" spans="1:10" ht="21" customHeight="1" x14ac:dyDescent="0.3">
      <c r="A45" s="1" t="s">
        <v>28</v>
      </c>
    </row>
  </sheetData>
  <mergeCells count="8">
    <mergeCell ref="A43:G43"/>
    <mergeCell ref="A14:G14"/>
    <mergeCell ref="A17:G17"/>
    <mergeCell ref="D38:F38"/>
    <mergeCell ref="A39:F39"/>
    <mergeCell ref="A40:F40"/>
    <mergeCell ref="A22:G22"/>
    <mergeCell ref="A15:G15"/>
  </mergeCells>
  <printOptions horizontalCentered="1"/>
  <pageMargins left="0" right="0" top="0" bottom="0" header="0.3" footer="0.3"/>
  <pageSetup paperSize="9" scale="93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2024-12-23T11:29:19Z</cp:lastPrinted>
  <dcterms:created xsi:type="dcterms:W3CDTF">2017-12-11T08:54:46Z</dcterms:created>
  <dcterms:modified xsi:type="dcterms:W3CDTF">2024-12-24T07:36:43Z</dcterms:modified>
</cp:coreProperties>
</file>