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rnst &amp; Young\BOQ\"/>
    </mc:Choice>
  </mc:AlternateContent>
  <xr:revisionPtr revIDLastSave="0" documentId="13_ncr:1_{8C26539C-CE5F-41C8-A14A-EFCF3D057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E32" i="33" l="1"/>
  <c r="E34" i="33"/>
  <c r="D23" i="33" l="1"/>
  <c r="C23" i="33"/>
  <c r="D22" i="33"/>
  <c r="C22" i="33"/>
  <c r="D20" i="33"/>
  <c r="C20" i="33"/>
  <c r="D19" i="33"/>
  <c r="C19" i="33"/>
  <c r="F64" i="30"/>
  <c r="H64" i="30"/>
  <c r="H218" i="29"/>
  <c r="J218" i="29"/>
  <c r="F66" i="32"/>
  <c r="H66" i="32"/>
  <c r="H210" i="31"/>
  <c r="J210" i="31"/>
  <c r="E19" i="33" l="1"/>
  <c r="E20" i="33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E27" i="33" l="1"/>
  <c r="E28" i="33" s="1"/>
  <c r="E29" i="33" s="1"/>
  <c r="E30" i="33" s="1"/>
  <c r="H85" i="3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<sst xmlns="http://schemas.openxmlformats.org/spreadsheetml/2006/main" count="2345" uniqueCount="388">
  <si>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</si>
  <si>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</si>
  <si>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</si>
  <si>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</si>
  <si>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</si>
  <si>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</si>
  <si>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</si>
  <si>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</si>
  <si>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</si>
  <si>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</si>
  <si>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</si>
  <si>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</si>
  <si>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</si>
  <si>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</si>
  <si>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</si>
  <si>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</si>
  <si>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</si>
  <si>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</si>
  <si>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</si>
  <si>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</si>
  <si>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</si>
  <si>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</si>
  <si>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</si>
  <si>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</si>
  <si>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</si>
  <si>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</si>
  <si>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</si>
  <si>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</si>
  <si>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</si>
  <si>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</si>
  <si>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</si>
  <si>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</si>
  <si>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</si>
  <si>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</si>
  <si>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</si>
  <si>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</si>
  <si>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</si>
  <si>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</si>
  <si>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</si>
  <si>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</si>
  <si>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</si>
  <si>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</si>
  <si>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</si>
  <si>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</si>
  <si>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</si>
  <si>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</si>
  <si>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</si>
  <si>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</si>
  <si>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</si>
  <si>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</si>
  <si>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</si>
  <si>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</si>
  <si>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</si>
  <si>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</si>
  <si>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</si>
  <si>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</si>
  <si>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</si>
  <si>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</si>
  <si>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</si>
  <si>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</si>
  <si>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</si>
  <si>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</si>
  <si>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</si>
  <si>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</si>
  <si>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</si>
  <si>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</si>
  <si>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</si>
  <si>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</si>
  <si>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</si>
  <si>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</si>
  <si>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</si>
  <si>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</si>
  <si>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</si>
  <si>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</si>
  <si>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</si>
  <si>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</si>
  <si>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</si>
  <si>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</si>
  <si>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</si>
  <si>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</si>
  <si>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</si>
  <si>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</si>
  <si>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</si>
  <si>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</si>
  <si>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</si>
  <si>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</si>
  <si>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</si>
  <si>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</si>
  <si>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</si>
  <si>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</si>
  <si>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</si>
  <si>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</si>
  <si>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</si>
  <si>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</si>
  <si>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</si>
  <si>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</si>
  <si>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</si>
  <si>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</si>
  <si>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</si>
  <si>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</si>
  <si>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</si>
  <si>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</si>
  <si>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</si>
  <si>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</si>
  <si>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</si>
  <si>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</si>
  <si>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</si>
  <si>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</si>
  <si>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</si>
  <si>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</si>
  <si>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</si>
  <si>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</si>
  <si>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</si>
  <si>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</si>
  <si>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</si>
  <si>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</si>
  <si>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</si>
  <si>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</si>
  <si>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</si>
  <si>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</si>
  <si>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</si>
  <si>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</si>
  <si>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</si>
  <si>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</si>
  <si>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</si>
  <si>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</si>
  <si>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</si>
  <si>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</si>
  <si>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</si>
  <si>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</si>
  <si>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</si>
  <si>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</si>
  <si>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</si>
  <si>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</si>
  <si>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</si>
  <si>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</si>
  <si>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</si>
  <si>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</si>
  <si>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</si>
  <si>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</si>
  <si>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</si>
  <si>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</si>
  <si>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</si>
  <si>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</si>
  <si>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</si>
  <si>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</si>
  <si>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</si>
  <si>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</si>
  <si>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</si>
  <si>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</si>
  <si>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</si>
  <si>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</si>
  <si>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</si>
  <si>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</si>
  <si>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</si>
  <si>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</si>
  <si>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</si>
  <si>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</si>
  <si>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</si>
  <si>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</si>
  <si>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</si>
  <si>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</si>
  <si>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</si>
  <si>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</si>
  <si>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</si>
  <si>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</si>
  <si>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</si>
  <si>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</si>
  <si>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</si>
  <si>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</si>
  <si>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</si>
  <si>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</si>
  <si>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</si>
  <si>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</si>
  <si>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</si>
  <si>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</si>
  <si>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</si>
  <si>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</si>
  <si>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</si>
  <si>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</si>
  <si>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</si>
  <si>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</si>
  <si>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</si>
  <si>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</si>
  <si>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</si>
  <si>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</si>
  <si>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</si>
  <si>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</si>
  <si>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</si>
  <si>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</si>
  <si>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</si>
  <si>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</si>
  <si>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</si>
  <si>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</si>
  <si>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</si>
  <si>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</si>
  <si>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</si>
  <si>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</si>
  <si>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</si>
  <si>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</si>
  <si>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</si>
  <si>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</si>
  <si>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</si>
  <si>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</si>
  <si>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</si>
  <si>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</si>
  <si>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</si>
  <si>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</si>
  <si>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</si>
  <si>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</si>
  <si>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</si>
  <si>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</si>
  <si>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</si>
  <si>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</si>
  <si>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</si>
  <si>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</si>
  <si>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</si>
  <si>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</si>
  <si>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</si>
  <si>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</si>
  <si>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</si>
  <si>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</si>
  <si>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</si>
  <si>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</si>
  <si>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</si>
  <si>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</si>
  <si>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</si>
  <si>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</si>
  <si>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</si>
  <si>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</si>
  <si>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</si>
  <si>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</si>
  <si>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</si>
  <si>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</si>
  <si>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</si>
  <si>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</si>
  <si>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</si>
  <si>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</si>
  <si>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</si>
  <si>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</si>
  <si>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</si>
  <si>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</si>
  <si>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</si>
  <si>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</si>
  <si>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</si>
  <si>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</si>
  <si>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</si>
  <si>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</si>
  <si>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</si>
  <si>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</si>
  <si>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</si>
  <si>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</si>
  <si>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</si>
  <si>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</si>
  <si>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</si>
  <si>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</si>
  <si>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</si>
  <si>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</si>
  <si>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</si>
  <si>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</si>
  <si>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</si>
  <si>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</si>
  <si>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</si>
  <si>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</si>
  <si>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</si>
  <si>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</si>
  <si>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</si>
  <si>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</si>
  <si>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</si>
  <si>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</si>
  <si>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</si>
  <si>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</si>
  <si>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</si>
  <si>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</si>
  <si>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</si>
  <si>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</si>
  <si>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</si>
  <si>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</si>
  <si>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</si>
  <si>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</si>
  <si>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</si>
  <si>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</si>
  <si>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</si>
  <si>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</si>
  <si>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</si>
  <si>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</si>
  <si>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</si>
  <si>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</si>
  <si>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</si>
  <si>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</si>
  <si>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</si>
  <si>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</si>
  <si>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</si>
  <si>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</si>
  <si>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</si>
  <si>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</si>
  <si>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</si>
  <si>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</si>
  <si>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</si>
  <si>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</si>
  <si>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</si>
  <si>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</si>
  <si>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</si>
  <si>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</si>
  <si>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</si>
  <si>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</si>
  <si>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</si>
  <si>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</si>
  <si>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</si>
  <si>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</si>
  <si>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</si>
  <si>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</si>
  <si>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</si>
  <si>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</si>
  <si>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</si>
  <si>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</si>
  <si>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</si>
  <si>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</si>
  <si>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</si>
  <si>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</si>
  <si>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</si>
  <si>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</si>
  <si>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</si>
  <si>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</si>
  <si>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</si>
  <si>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</si>
  <si>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</si>
  <si>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</si>
  <si>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</si>
  <si>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</si>
  <si>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</si>
  <si>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</si>
  <si>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</si>
  <si>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</si>
  <si>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</si>
  <si>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</si>
  <si>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</si>
  <si>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</si>
  <si>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</si>
  <si>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</si>
  <si>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</si>
  <si>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</si>
  <si>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</si>
  <si>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</si>
  <si>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</si>
  <si>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</si>
  <si>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</si>
  <si>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</si>
  <si>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</si>
  <si>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</si>
  <si>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</si>
  <si>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</si>
  <si>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</si>
  <si>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</si>
  <si>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</si>
  <si>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</si>
  <si>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</si>
  <si>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</si>
  <si>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</si>
  <si>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</si>
  <si>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</si>
  <si>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</si>
  <si>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</si>
  <si>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</si>
  <si>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</si>
  <si>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</si>
  <si>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</si>
  <si>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</si>
  <si>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</si>
  <si>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</si>
  <si>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</si>
  <si>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</si>
  <si>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</si>
  <si>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</si>
  <si>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</si>
  <si>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</si>
  <si>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</si>
  <si>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</si>
  <si>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</si>
  <si>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</si>
  <si>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</si>
  <si>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</si>
  <si>
    <t>Discount 12%</t>
  </si>
  <si>
    <t>Net Amount</t>
  </si>
  <si>
    <t xml:space="preserve">Add 4.5% </t>
  </si>
  <si>
    <t>Gross Amount</t>
  </si>
  <si>
    <t>Receivable Amount</t>
  </si>
  <si>
    <t>Total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</si>
</sst>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9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60" fillId="0" borderId="15" xfId="19" applyFont="1" applyBorder="1" applyAlignment="1">
      <alignment horizontal="right" vertical="center"/>
    </xf>
    <xf numFmtId="43" fontId="7" fillId="0" borderId="0" xfId="19" applyNumberFormat="1"/>
    <xf numFmtId="9" fontId="60" fillId="0" borderId="15" xfId="19" applyNumberFormat="1" applyFont="1" applyBorder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40" fillId="0" borderId="6" xfId="47" applyFont="1" applyBorder="1" applyAlignment="1">
      <alignment horizontal="left" vertical="center" wrapText="1"/>
    </xf>
    <xf numFmtId="38" fontId="41" fillId="7" borderId="6" xfId="49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39" fillId="2" borderId="6" xfId="47" applyFont="1" applyFill="1" applyBorder="1" applyAlignment="1">
      <alignment horizontal="left" vertical="center" wrapText="1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0" fontId="22" fillId="8" borderId="6" xfId="57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horizontal="right" vertical="center"/>
    </xf>
    <xf numFmtId="0" fontId="28" fillId="0" borderId="6" xfId="58" applyFont="1" applyBorder="1" applyAlignment="1">
      <alignment horizontal="righ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22" fillId="8" borderId="1" xfId="57" applyFont="1" applyFill="1" applyBorder="1" applyAlignment="1">
      <alignment horizontal="center" vertical="center"/>
    </xf>
    <xf numFmtId="0" fontId="28" fillId="7" borderId="1" xfId="58" applyFont="1" applyFill="1" applyBorder="1" applyAlignment="1">
      <alignment horizontal="right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32</xdr:row>
      <xdr:rowOff>86795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6"/>
  <sheetViews>
    <sheetView tabSelected="1" topLeftCell="A16" workbookViewId="0">
      <selection activeCell="H36" sqref="H36"/>
    </sheetView>
  </sheetViews>
  <sheetFormatPr defaultRowHeight="12.75" x14ac:dyDescent="0.2"/>
  <cols>
    <col min="1" max="1" width="6.28515625" style="423" customWidth="1"/>
    <col min="2" max="2" width="31.85546875" style="423" customWidth="1"/>
    <col min="3" max="3" width="17" style="423" customWidth="1"/>
    <col min="4" max="4" width="17.85546875" style="423" customWidth="1"/>
    <col min="5" max="5" width="18.5703125" style="423" customWidth="1"/>
    <col min="6" max="6" width="9.140625" style="424"/>
    <col min="7" max="7" width="14" style="424" bestFit="1" customWidth="1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50"/>
      <c r="B13" s="450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51" t="s">
        <v>372</v>
      </c>
      <c r="B15" s="451"/>
      <c r="C15" s="451"/>
      <c r="D15" s="451"/>
      <c r="E15" s="451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5"/>
    </row>
    <row r="21" spans="1:10" ht="18.75" x14ac:dyDescent="0.2">
      <c r="A21" s="440"/>
      <c r="B21" s="441"/>
      <c r="C21" s="442"/>
      <c r="D21" s="442"/>
      <c r="E21" s="443"/>
      <c r="J21" s="446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6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6"/>
    </row>
    <row r="24" spans="1:10" ht="18.75" x14ac:dyDescent="0.2">
      <c r="A24" s="440"/>
      <c r="B24" s="441"/>
      <c r="C24" s="442"/>
      <c r="D24" s="442"/>
      <c r="E24" s="443"/>
      <c r="J24" s="446"/>
    </row>
    <row r="25" spans="1:10" ht="19.5" thickBot="1" x14ac:dyDescent="0.25">
      <c r="A25" s="437"/>
      <c r="B25" s="438"/>
      <c r="C25" s="438"/>
      <c r="D25" s="438"/>
      <c r="E25" s="439"/>
      <c r="J25" s="446"/>
    </row>
    <row r="26" spans="1:10" ht="21.75" thickBot="1" x14ac:dyDescent="0.25">
      <c r="A26" s="434"/>
      <c r="B26" s="447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6"/>
    </row>
    <row r="27" spans="1:10" ht="21.75" thickBot="1" x14ac:dyDescent="0.25">
      <c r="A27" s="434"/>
      <c r="B27" s="447" t="s">
        <v>382</v>
      </c>
      <c r="C27" s="444"/>
      <c r="D27" s="444"/>
      <c r="E27" s="444">
        <f>E26*12%</f>
        <v>9149650.7519999985</v>
      </c>
      <c r="J27" s="446"/>
    </row>
    <row r="28" spans="1:10" ht="21.75" thickBot="1" x14ac:dyDescent="0.25">
      <c r="A28" s="434"/>
      <c r="B28" s="447" t="s">
        <v>383</v>
      </c>
      <c r="C28" s="444"/>
      <c r="D28" s="444"/>
      <c r="E28" s="444">
        <f>E26-E27</f>
        <v>67097438.847999997</v>
      </c>
      <c r="J28" s="446"/>
    </row>
    <row r="29" spans="1:10" ht="21.75" thickBot="1" x14ac:dyDescent="0.25">
      <c r="A29" s="434"/>
      <c r="B29" s="447" t="s">
        <v>384</v>
      </c>
      <c r="C29" s="444"/>
      <c r="D29" s="444"/>
      <c r="E29" s="444">
        <f>E28*4.5%</f>
        <v>3019384.74816</v>
      </c>
      <c r="J29" s="446"/>
    </row>
    <row r="30" spans="1:10" ht="21.75" thickBot="1" x14ac:dyDescent="0.25">
      <c r="A30" s="434"/>
      <c r="B30" s="447" t="s">
        <v>385</v>
      </c>
      <c r="C30" s="444"/>
      <c r="D30" s="444"/>
      <c r="E30" s="444">
        <f>E29+E28</f>
        <v>70116823.596159995</v>
      </c>
      <c r="G30" s="448"/>
      <c r="J30" s="446"/>
    </row>
    <row r="31" spans="1:10" ht="21.75" thickBot="1" x14ac:dyDescent="0.25">
      <c r="A31" s="434"/>
      <c r="B31" s="447"/>
      <c r="C31" s="444"/>
      <c r="D31" s="444"/>
      <c r="E31" s="444"/>
      <c r="G31" s="448"/>
      <c r="J31" s="446"/>
    </row>
    <row r="32" spans="1:10" ht="21.75" thickBot="1" x14ac:dyDescent="0.25">
      <c r="A32" s="434"/>
      <c r="B32" s="449">
        <v>0.5</v>
      </c>
      <c r="C32" s="444"/>
      <c r="D32" s="444"/>
      <c r="E32" s="444">
        <f>E30*50%</f>
        <v>35058411.798079997</v>
      </c>
      <c r="G32" s="448"/>
      <c r="J32" s="446"/>
    </row>
    <row r="33" spans="1:10" ht="21.75" thickBot="1" x14ac:dyDescent="0.25">
      <c r="A33" s="434"/>
      <c r="B33" s="447" t="s">
        <v>387</v>
      </c>
      <c r="C33" s="444"/>
      <c r="D33" s="444"/>
      <c r="E33" s="444">
        <v>35337381</v>
      </c>
      <c r="J33" s="446"/>
    </row>
    <row r="34" spans="1:10" ht="21.75" thickBot="1" x14ac:dyDescent="0.25">
      <c r="A34" s="434"/>
      <c r="B34" s="447" t="s">
        <v>386</v>
      </c>
      <c r="C34" s="444"/>
      <c r="D34" s="444"/>
      <c r="E34" s="444">
        <f>E32-E33</f>
        <v>-278969.2019200027</v>
      </c>
      <c r="G34" s="448"/>
      <c r="J34" s="446"/>
    </row>
    <row r="35" spans="1:10" ht="21.75" thickBot="1" x14ac:dyDescent="0.25">
      <c r="E35" s="444"/>
      <c r="J35" s="446"/>
    </row>
    <row r="36" spans="1:10" ht="21.75" thickBot="1" x14ac:dyDescent="0.25">
      <c r="E36" s="444"/>
    </row>
  </sheetData>
  <mergeCells count="2">
    <mergeCell ref="A13:B13"/>
    <mergeCell ref="A15:E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55" t="s">
        <v>353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</row>
    <row r="2" spans="1:14" s="258" customFormat="1" ht="21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</row>
    <row r="3" spans="1:14" s="258" customFormat="1" ht="21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456"/>
      <c r="N3" s="456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57" t="s">
        <v>8</v>
      </c>
      <c r="B5" s="458" t="s">
        <v>0</v>
      </c>
      <c r="C5" s="458"/>
      <c r="D5" s="458"/>
      <c r="E5" s="457" t="s">
        <v>9</v>
      </c>
      <c r="F5" s="457" t="s">
        <v>10</v>
      </c>
      <c r="G5" s="459" t="s">
        <v>11</v>
      </c>
      <c r="H5" s="459"/>
      <c r="I5" s="459" t="s">
        <v>12</v>
      </c>
      <c r="J5" s="459"/>
      <c r="K5" s="460" t="s">
        <v>3</v>
      </c>
      <c r="L5" s="459" t="s">
        <v>274</v>
      </c>
      <c r="M5" s="459" t="s">
        <v>278</v>
      </c>
      <c r="N5" s="459" t="s">
        <v>275</v>
      </c>
    </row>
    <row r="6" spans="1:14" s="262" customFormat="1" ht="13.7" customHeight="1" x14ac:dyDescent="0.2">
      <c r="A6" s="457"/>
      <c r="B6" s="458"/>
      <c r="C6" s="458"/>
      <c r="D6" s="458"/>
      <c r="E6" s="457"/>
      <c r="F6" s="457"/>
      <c r="G6" s="261" t="s">
        <v>13</v>
      </c>
      <c r="H6" s="261" t="s">
        <v>3</v>
      </c>
      <c r="I6" s="261" t="s">
        <v>13</v>
      </c>
      <c r="J6" s="261" t="s">
        <v>3</v>
      </c>
      <c r="K6" s="461"/>
      <c r="L6" s="459"/>
      <c r="M6" s="459"/>
      <c r="N6" s="459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62" t="s">
        <v>354</v>
      </c>
      <c r="C8" s="462"/>
      <c r="D8" s="462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63" t="s">
        <v>19</v>
      </c>
      <c r="B13" s="463"/>
      <c r="C13" s="463"/>
      <c r="D13" s="463"/>
      <c r="E13" s="463"/>
      <c r="F13" s="463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62" t="s">
        <v>21</v>
      </c>
      <c r="C15" s="462"/>
      <c r="D15" s="462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63" t="s">
        <v>19</v>
      </c>
      <c r="B18" s="463"/>
      <c r="C18" s="463"/>
      <c r="D18" s="463"/>
      <c r="E18" s="463"/>
      <c r="F18" s="463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52" t="s">
        <v>23</v>
      </c>
      <c r="C19" s="453"/>
      <c r="D19" s="454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65" t="s">
        <v>29</v>
      </c>
      <c r="C24" s="466"/>
      <c r="D24" s="467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65" t="s">
        <v>38</v>
      </c>
      <c r="C28" s="466"/>
      <c r="D28" s="467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68" t="s">
        <v>356</v>
      </c>
      <c r="C37" s="468"/>
      <c r="D37" s="468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9" t="s">
        <v>55</v>
      </c>
      <c r="C41" s="469"/>
      <c r="D41" s="469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63" t="s">
        <v>19</v>
      </c>
      <c r="B42" s="463"/>
      <c r="C42" s="463"/>
      <c r="D42" s="463"/>
      <c r="E42" s="463"/>
      <c r="F42" s="463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62" t="s">
        <v>269</v>
      </c>
      <c r="C58" s="462"/>
      <c r="D58" s="462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63" t="s">
        <v>19</v>
      </c>
      <c r="B59" s="463"/>
      <c r="C59" s="463"/>
      <c r="D59" s="463"/>
      <c r="E59" s="463"/>
      <c r="F59" s="463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63" t="s">
        <v>19</v>
      </c>
      <c r="B83" s="463"/>
      <c r="C83" s="463"/>
      <c r="D83" s="463"/>
      <c r="E83" s="463"/>
      <c r="F83" s="463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63" t="s">
        <v>19</v>
      </c>
      <c r="B100" s="463"/>
      <c r="C100" s="463"/>
      <c r="D100" s="463"/>
      <c r="E100" s="463"/>
      <c r="F100" s="463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63" t="s">
        <v>19</v>
      </c>
      <c r="B110" s="463"/>
      <c r="C110" s="463"/>
      <c r="D110" s="463"/>
      <c r="E110" s="463"/>
      <c r="F110" s="463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62" t="s">
        <v>359</v>
      </c>
      <c r="C112" s="462"/>
      <c r="D112" s="462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62" t="s">
        <v>361</v>
      </c>
      <c r="C117" s="464"/>
      <c r="D117" s="464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63" t="s">
        <v>19</v>
      </c>
      <c r="B119" s="463"/>
      <c r="C119" s="463"/>
      <c r="D119" s="463"/>
      <c r="E119" s="463"/>
      <c r="F119" s="463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63" t="s">
        <v>19</v>
      </c>
      <c r="B124" s="463"/>
      <c r="C124" s="463"/>
      <c r="D124" s="463"/>
      <c r="E124" s="463"/>
      <c r="F124" s="463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68" t="s">
        <v>140</v>
      </c>
      <c r="C128" s="468"/>
      <c r="D128" s="468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70" t="s">
        <v>142</v>
      </c>
      <c r="C130" s="470"/>
      <c r="D130" s="470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71" t="s">
        <v>143</v>
      </c>
      <c r="C131" s="471"/>
      <c r="D131" s="471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72" t="s">
        <v>366</v>
      </c>
      <c r="C135" s="472"/>
      <c r="D135" s="472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72" t="s">
        <v>145</v>
      </c>
      <c r="C136" s="472"/>
      <c r="D136" s="472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72" t="s">
        <v>146</v>
      </c>
      <c r="C137" s="472"/>
      <c r="D137" s="472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63" t="s">
        <v>19</v>
      </c>
      <c r="B139" s="463"/>
      <c r="C139" s="463"/>
      <c r="D139" s="463"/>
      <c r="E139" s="463"/>
      <c r="F139" s="463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62" t="s">
        <v>151</v>
      </c>
      <c r="C142" s="473">
        <v>2</v>
      </c>
      <c r="D142" s="473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62" t="s">
        <v>269</v>
      </c>
      <c r="C170" s="462"/>
      <c r="D170" s="462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63" t="s">
        <v>19</v>
      </c>
      <c r="B171" s="463"/>
      <c r="C171" s="463"/>
      <c r="D171" s="463"/>
      <c r="E171" s="463"/>
      <c r="F171" s="463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62" t="s">
        <v>189</v>
      </c>
      <c r="C177" s="462"/>
      <c r="D177" s="462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62" t="s">
        <v>191</v>
      </c>
      <c r="C178" s="462"/>
      <c r="D178" s="462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62" t="s">
        <v>193</v>
      </c>
      <c r="C179" s="462"/>
      <c r="D179" s="462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62" t="s">
        <v>195</v>
      </c>
      <c r="C180" s="462"/>
      <c r="D180" s="462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62" t="s">
        <v>199</v>
      </c>
      <c r="C182" s="462"/>
      <c r="D182" s="462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74" t="s">
        <v>204</v>
      </c>
      <c r="C185" s="474"/>
      <c r="D185" s="474"/>
      <c r="E185" s="474"/>
      <c r="F185" s="474"/>
      <c r="G185" s="474"/>
      <c r="H185" s="474"/>
      <c r="I185" s="474"/>
      <c r="J185" s="474"/>
      <c r="K185" s="474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62" t="s">
        <v>369</v>
      </c>
      <c r="C198" s="462"/>
      <c r="D198" s="462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63" t="s">
        <v>19</v>
      </c>
      <c r="B199" s="463"/>
      <c r="C199" s="463"/>
      <c r="D199" s="463"/>
      <c r="E199" s="463"/>
      <c r="F199" s="463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63" t="s">
        <v>19</v>
      </c>
      <c r="B202" s="463"/>
      <c r="C202" s="463"/>
      <c r="D202" s="463"/>
      <c r="E202" s="463"/>
      <c r="F202" s="463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63" t="s">
        <v>19</v>
      </c>
      <c r="B205" s="463"/>
      <c r="C205" s="463"/>
      <c r="D205" s="463"/>
      <c r="E205" s="463"/>
      <c r="F205" s="463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62" t="s">
        <v>230</v>
      </c>
      <c r="C209" s="462"/>
      <c r="D209" s="462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63" t="s">
        <v>19</v>
      </c>
      <c r="B210" s="463"/>
      <c r="C210" s="463"/>
      <c r="D210" s="463"/>
      <c r="E210" s="463"/>
      <c r="F210" s="463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55" t="s">
        <v>370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</row>
    <row r="2" spans="1:12" ht="21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</row>
    <row r="3" spans="1:12" ht="20.45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</row>
    <row r="4" spans="1:12" ht="6.6" customHeight="1" x14ac:dyDescent="0.2">
      <c r="A4" s="475"/>
      <c r="B4" s="475"/>
      <c r="C4" s="475"/>
      <c r="D4" s="475"/>
      <c r="E4" s="475"/>
      <c r="F4" s="475"/>
      <c r="G4" s="475"/>
      <c r="H4" s="475"/>
      <c r="I4" s="475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6" t="s">
        <v>8</v>
      </c>
      <c r="B6" s="476" t="s">
        <v>0</v>
      </c>
      <c r="C6" s="476" t="s">
        <v>231</v>
      </c>
      <c r="D6" s="476" t="s">
        <v>10</v>
      </c>
      <c r="E6" s="477" t="s">
        <v>11</v>
      </c>
      <c r="F6" s="477"/>
      <c r="G6" s="477" t="s">
        <v>12</v>
      </c>
      <c r="H6" s="477"/>
      <c r="I6" s="477" t="s">
        <v>3</v>
      </c>
      <c r="J6" s="478" t="s">
        <v>274</v>
      </c>
      <c r="K6" s="478" t="s">
        <v>278</v>
      </c>
      <c r="L6" s="478" t="s">
        <v>275</v>
      </c>
    </row>
    <row r="7" spans="1:12" s="109" customFormat="1" ht="13.7" customHeight="1" x14ac:dyDescent="0.2">
      <c r="A7" s="476"/>
      <c r="B7" s="476"/>
      <c r="C7" s="476"/>
      <c r="D7" s="476"/>
      <c r="E7" s="390" t="s">
        <v>13</v>
      </c>
      <c r="F7" s="390" t="s">
        <v>3</v>
      </c>
      <c r="G7" s="390" t="s">
        <v>13</v>
      </c>
      <c r="H7" s="390" t="s">
        <v>3</v>
      </c>
      <c r="I7" s="477"/>
      <c r="J7" s="478"/>
      <c r="K7" s="478"/>
      <c r="L7" s="478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9" t="s">
        <v>239</v>
      </c>
      <c r="B15" s="479"/>
      <c r="C15" s="479"/>
      <c r="D15" s="479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9" t="s">
        <v>239</v>
      </c>
      <c r="B18" s="479"/>
      <c r="C18" s="479"/>
      <c r="D18" s="479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9" t="s">
        <v>239</v>
      </c>
      <c r="B22" s="479"/>
      <c r="C22" s="479"/>
      <c r="D22" s="479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9" t="s">
        <v>239</v>
      </c>
      <c r="B33" s="479"/>
      <c r="C33" s="479"/>
      <c r="D33" s="479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9" t="s">
        <v>239</v>
      </c>
      <c r="B36" s="479"/>
      <c r="C36" s="479"/>
      <c r="D36" s="479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9" t="s">
        <v>239</v>
      </c>
      <c r="B51" s="479"/>
      <c r="C51" s="479"/>
      <c r="D51" s="479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9" t="s">
        <v>239</v>
      </c>
      <c r="B54" s="479"/>
      <c r="C54" s="479"/>
      <c r="D54" s="479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80" t="s">
        <v>239</v>
      </c>
      <c r="B57" s="480"/>
      <c r="C57" s="480"/>
      <c r="D57" s="480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9" t="s">
        <v>239</v>
      </c>
      <c r="B60" s="479"/>
      <c r="C60" s="479"/>
      <c r="D60" s="479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9" t="s">
        <v>239</v>
      </c>
      <c r="B66" s="479"/>
      <c r="C66" s="479"/>
      <c r="D66" s="479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81" t="s">
        <v>327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</row>
    <row r="2" spans="1:13" s="202" customFormat="1" ht="27.95" customHeight="1" x14ac:dyDescent="0.2">
      <c r="A2" s="481"/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</row>
    <row r="3" spans="1:13" s="202" customFormat="1" ht="21.6" customHeight="1" x14ac:dyDescent="0.2">
      <c r="A3" s="481"/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</row>
    <row r="4" spans="1:13" s="203" customFormat="1" ht="13.7" customHeight="1" x14ac:dyDescent="0.2">
      <c r="A4" s="482" t="s">
        <v>8</v>
      </c>
      <c r="B4" s="483" t="s">
        <v>0</v>
      </c>
      <c r="C4" s="483"/>
      <c r="D4" s="483"/>
      <c r="E4" s="482" t="s">
        <v>9</v>
      </c>
      <c r="F4" s="482" t="s">
        <v>10</v>
      </c>
      <c r="G4" s="484" t="s">
        <v>11</v>
      </c>
      <c r="H4" s="484"/>
      <c r="I4" s="484" t="s">
        <v>12</v>
      </c>
      <c r="J4" s="484"/>
      <c r="K4" s="485" t="s">
        <v>3</v>
      </c>
      <c r="L4" s="485" t="s">
        <v>274</v>
      </c>
      <c r="M4" s="485" t="s">
        <v>278</v>
      </c>
    </row>
    <row r="5" spans="1:13" s="203" customFormat="1" ht="13.7" customHeight="1" x14ac:dyDescent="0.2">
      <c r="A5" s="482"/>
      <c r="B5" s="483"/>
      <c r="C5" s="483"/>
      <c r="D5" s="483"/>
      <c r="E5" s="482"/>
      <c r="F5" s="482"/>
      <c r="G5" s="6" t="s">
        <v>13</v>
      </c>
      <c r="H5" s="6" t="s">
        <v>3</v>
      </c>
      <c r="I5" s="6" t="s">
        <v>13</v>
      </c>
      <c r="J5" s="6" t="s">
        <v>3</v>
      </c>
      <c r="K5" s="485"/>
      <c r="L5" s="485"/>
      <c r="M5" s="485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87" t="s">
        <v>330</v>
      </c>
      <c r="C11" s="487"/>
      <c r="D11" s="487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86" t="s">
        <v>19</v>
      </c>
      <c r="B13" s="486"/>
      <c r="C13" s="486"/>
      <c r="D13" s="486"/>
      <c r="E13" s="486"/>
      <c r="F13" s="486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7" t="s">
        <v>21</v>
      </c>
      <c r="C15" s="487"/>
      <c r="D15" s="487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86" t="s">
        <v>19</v>
      </c>
      <c r="B18" s="486"/>
      <c r="C18" s="486"/>
      <c r="D18" s="486"/>
      <c r="E18" s="486"/>
      <c r="F18" s="486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8" t="s">
        <v>50</v>
      </c>
      <c r="C38" s="488"/>
      <c r="D38" s="488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89" t="s">
        <v>55</v>
      </c>
      <c r="C42" s="489"/>
      <c r="D42" s="489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86" t="s">
        <v>19</v>
      </c>
      <c r="B43" s="486"/>
      <c r="C43" s="486"/>
      <c r="D43" s="486"/>
      <c r="E43" s="486"/>
      <c r="F43" s="486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7" t="s">
        <v>75</v>
      </c>
      <c r="C59" s="487"/>
      <c r="D59" s="487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86" t="s">
        <v>19</v>
      </c>
      <c r="B60" s="486"/>
      <c r="C60" s="486"/>
      <c r="D60" s="486"/>
      <c r="E60" s="486"/>
      <c r="F60" s="486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86" t="s">
        <v>19</v>
      </c>
      <c r="B84" s="486"/>
      <c r="C84" s="486"/>
      <c r="D84" s="486"/>
      <c r="E84" s="486"/>
      <c r="F84" s="486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6" t="s">
        <v>19</v>
      </c>
      <c r="B101" s="486"/>
      <c r="C101" s="486"/>
      <c r="D101" s="486"/>
      <c r="E101" s="486"/>
      <c r="F101" s="486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6" t="s">
        <v>19</v>
      </c>
      <c r="B111" s="486"/>
      <c r="C111" s="486"/>
      <c r="D111" s="486"/>
      <c r="E111" s="486"/>
      <c r="F111" s="486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7" t="s">
        <v>335</v>
      </c>
      <c r="C113" s="487"/>
      <c r="D113" s="487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7" t="s">
        <v>336</v>
      </c>
      <c r="C118" s="487"/>
      <c r="D118" s="487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86" t="s">
        <v>19</v>
      </c>
      <c r="B120" s="486"/>
      <c r="C120" s="486"/>
      <c r="D120" s="486"/>
      <c r="E120" s="486"/>
      <c r="F120" s="486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6" t="s">
        <v>19</v>
      </c>
      <c r="B125" s="486"/>
      <c r="C125" s="486"/>
      <c r="D125" s="486"/>
      <c r="E125" s="486"/>
      <c r="F125" s="486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8" t="s">
        <v>140</v>
      </c>
      <c r="C129" s="488"/>
      <c r="D129" s="488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91" t="s">
        <v>142</v>
      </c>
      <c r="C131" s="491"/>
      <c r="D131" s="491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92" t="s">
        <v>339</v>
      </c>
      <c r="C132" s="492"/>
      <c r="D132" s="492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92" t="s">
        <v>340</v>
      </c>
      <c r="C133" s="492"/>
      <c r="D133" s="492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90" t="s">
        <v>341</v>
      </c>
      <c r="C134" s="490"/>
      <c r="D134" s="490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90" t="s">
        <v>342</v>
      </c>
      <c r="C135" s="490"/>
      <c r="D135" s="490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90" t="s">
        <v>343</v>
      </c>
      <c r="C136" s="490"/>
      <c r="D136" s="490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90" t="s">
        <v>344</v>
      </c>
      <c r="C137" s="490"/>
      <c r="D137" s="490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90" t="s">
        <v>143</v>
      </c>
      <c r="C138" s="490"/>
      <c r="D138" s="490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93" t="s">
        <v>348</v>
      </c>
      <c r="C143" s="493"/>
      <c r="D143" s="493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93" t="s">
        <v>349</v>
      </c>
      <c r="C144" s="493"/>
      <c r="D144" s="493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93" t="s">
        <v>350</v>
      </c>
      <c r="C145" s="493"/>
      <c r="D145" s="493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6" t="s">
        <v>19</v>
      </c>
      <c r="B147" s="486"/>
      <c r="C147" s="486"/>
      <c r="D147" s="486"/>
      <c r="E147" s="486"/>
      <c r="F147" s="486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7" t="s">
        <v>151</v>
      </c>
      <c r="C150" s="494">
        <v>2</v>
      </c>
      <c r="D150" s="494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87" t="s">
        <v>75</v>
      </c>
      <c r="C178" s="487"/>
      <c r="D178" s="487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86" t="s">
        <v>19</v>
      </c>
      <c r="B179" s="486"/>
      <c r="C179" s="486"/>
      <c r="D179" s="486"/>
      <c r="E179" s="486"/>
      <c r="F179" s="486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7" t="s">
        <v>189</v>
      </c>
      <c r="C185" s="487"/>
      <c r="D185" s="487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7" t="s">
        <v>191</v>
      </c>
      <c r="C186" s="487"/>
      <c r="D186" s="487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7" t="s">
        <v>193</v>
      </c>
      <c r="C187" s="487"/>
      <c r="D187" s="487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7" t="s">
        <v>195</v>
      </c>
      <c r="C188" s="487"/>
      <c r="D188" s="487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7" t="s">
        <v>199</v>
      </c>
      <c r="C190" s="487"/>
      <c r="D190" s="487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95" t="s">
        <v>203</v>
      </c>
      <c r="C192" s="495"/>
      <c r="D192" s="495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96" t="s">
        <v>204</v>
      </c>
      <c r="C193" s="496"/>
      <c r="D193" s="496"/>
      <c r="E193" s="496"/>
      <c r="F193" s="496"/>
      <c r="G193" s="496"/>
      <c r="H193" s="496"/>
      <c r="I193" s="496"/>
      <c r="J193" s="496"/>
      <c r="K193" s="496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87" t="s">
        <v>222</v>
      </c>
      <c r="C206" s="487"/>
      <c r="D206" s="487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6" t="s">
        <v>19</v>
      </c>
      <c r="B207" s="486"/>
      <c r="C207" s="486"/>
      <c r="D207" s="486"/>
      <c r="E207" s="486"/>
      <c r="F207" s="486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86" t="s">
        <v>19</v>
      </c>
      <c r="B210" s="486"/>
      <c r="C210" s="486"/>
      <c r="D210" s="486"/>
      <c r="E210" s="486"/>
      <c r="F210" s="486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86" t="s">
        <v>19</v>
      </c>
      <c r="B213" s="486"/>
      <c r="C213" s="486"/>
      <c r="D213" s="486"/>
      <c r="E213" s="486"/>
      <c r="F213" s="486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87" t="s">
        <v>230</v>
      </c>
      <c r="C217" s="487"/>
      <c r="D217" s="487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86" t="s">
        <v>19</v>
      </c>
      <c r="B218" s="486"/>
      <c r="C218" s="486"/>
      <c r="D218" s="486"/>
      <c r="E218" s="486"/>
      <c r="F218" s="486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55" t="s">
        <v>352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</row>
    <row r="2" spans="1:11" ht="24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</row>
    <row r="3" spans="1:11" ht="24.6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</row>
    <row r="4" spans="1:11" s="109" customFormat="1" ht="13.7" customHeight="1" x14ac:dyDescent="0.2">
      <c r="A4" s="482" t="s">
        <v>8</v>
      </c>
      <c r="B4" s="482" t="s">
        <v>0</v>
      </c>
      <c r="C4" s="482" t="s">
        <v>231</v>
      </c>
      <c r="D4" s="482" t="s">
        <v>10</v>
      </c>
      <c r="E4" s="484" t="s">
        <v>11</v>
      </c>
      <c r="F4" s="484"/>
      <c r="G4" s="484" t="s">
        <v>12</v>
      </c>
      <c r="H4" s="484"/>
      <c r="I4" s="484" t="s">
        <v>3</v>
      </c>
      <c r="J4" s="497" t="s">
        <v>274</v>
      </c>
      <c r="K4" s="497" t="s">
        <v>278</v>
      </c>
    </row>
    <row r="5" spans="1:11" s="109" customFormat="1" ht="13.7" customHeight="1" x14ac:dyDescent="0.2">
      <c r="A5" s="482"/>
      <c r="B5" s="482"/>
      <c r="C5" s="482"/>
      <c r="D5" s="482"/>
      <c r="E5" s="6" t="s">
        <v>13</v>
      </c>
      <c r="F5" s="6" t="s">
        <v>3</v>
      </c>
      <c r="G5" s="6" t="s">
        <v>13</v>
      </c>
      <c r="H5" s="6" t="s">
        <v>3</v>
      </c>
      <c r="I5" s="484"/>
      <c r="J5" s="497"/>
      <c r="K5" s="497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8" t="s">
        <v>239</v>
      </c>
      <c r="B13" s="498"/>
      <c r="C13" s="498"/>
      <c r="D13" s="498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8" t="s">
        <v>239</v>
      </c>
      <c r="B16" s="498"/>
      <c r="C16" s="498"/>
      <c r="D16" s="498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8" t="s">
        <v>239</v>
      </c>
      <c r="B20" s="498"/>
      <c r="C20" s="498"/>
      <c r="D20" s="498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8" t="s">
        <v>239</v>
      </c>
      <c r="B31" s="498"/>
      <c r="C31" s="498"/>
      <c r="D31" s="498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8" t="s">
        <v>239</v>
      </c>
      <c r="B34" s="498"/>
      <c r="C34" s="498"/>
      <c r="D34" s="498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8" t="s">
        <v>239</v>
      </c>
      <c r="B49" s="498"/>
      <c r="C49" s="498"/>
      <c r="D49" s="498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8" t="s">
        <v>239</v>
      </c>
      <c r="B52" s="498"/>
      <c r="C52" s="498"/>
      <c r="D52" s="498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8" t="s">
        <v>239</v>
      </c>
      <c r="B55" s="498"/>
      <c r="C55" s="498"/>
      <c r="D55" s="498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8" t="s">
        <v>239</v>
      </c>
      <c r="B58" s="498"/>
      <c r="C58" s="498"/>
      <c r="D58" s="498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8" t="s">
        <v>239</v>
      </c>
      <c r="B64" s="498"/>
      <c r="C64" s="498"/>
      <c r="D64" s="498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2024-03-08T10:36:57Z</cp:lastPrinted>
  <dcterms:created xsi:type="dcterms:W3CDTF">2009-01-02T20:16:08Z</dcterms:created>
  <dcterms:modified xsi:type="dcterms:W3CDTF">2024-04-03T12:54:04Z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