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E5D71604-0434-43C8-9715-C561B77227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Sheet1!$A$1:$H$51</definedName>
  </definedNames>
  <calcPr calcId="191029"/>
</workbook>
</file>

<file path=xl/calcChain.xml><?xml version="1.0" encoding="utf-8"?>
<calcChain xmlns="http://schemas.openxmlformats.org/spreadsheetml/2006/main">
  <c r="D34" i="1" l="1"/>
  <c r="E34" i="1" s="1"/>
  <c r="H34" i="1" s="1"/>
  <c r="D33" i="1"/>
  <c r="E33" i="1" s="1"/>
  <c r="H33" i="1" s="1"/>
  <c r="D32" i="1"/>
  <c r="D31" i="1"/>
  <c r="E31" i="1" s="1"/>
  <c r="H31" i="1" s="1"/>
  <c r="D30" i="1"/>
  <c r="D28" i="1"/>
  <c r="E28" i="1" s="1"/>
  <c r="H28" i="1" s="1"/>
  <c r="D27" i="1"/>
  <c r="D26" i="1"/>
  <c r="E26" i="1" s="1"/>
  <c r="H26" i="1" s="1"/>
  <c r="D25" i="1"/>
  <c r="E25" i="1" s="1"/>
  <c r="H25" i="1" s="1"/>
  <c r="D24" i="1"/>
  <c r="E24" i="1" s="1"/>
  <c r="H24" i="1" s="1"/>
  <c r="E32" i="1"/>
  <c r="H32" i="1" s="1"/>
  <c r="E30" i="1"/>
  <c r="H30" i="1" s="1"/>
  <c r="E27" i="1"/>
  <c r="H27" i="1" s="1"/>
  <c r="H35" i="1" l="1"/>
</calcChain>
</file>

<file path=xl/sharedStrings.xml><?xml version="1.0" encoding="utf-8"?>
<sst xmlns="http://schemas.openxmlformats.org/spreadsheetml/2006/main" count="39" uniqueCount="25">
  <si>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</si>
  <si>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</si>
  <si>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</si>
  <si>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</si>
  <si>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</si>
  <si>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</si>
  <si>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</si>
  <si>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</si>
  <si>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</si>
  <si>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M/S IK Associates</t>
  </si>
  <si>
    <t>Project: Citi bank DMC Karachi</t>
  </si>
  <si>
    <t>Attn: Syed Talal</t>
  </si>
  <si>
    <t>Nos</t>
  </si>
  <si>
    <t>Material Rate</t>
  </si>
  <si>
    <t>Variation order for Air Devices</t>
  </si>
  <si>
    <t>i) 400 x 500 mm</t>
  </si>
  <si>
    <t>ii) 1250 x 1000 mm</t>
  </si>
  <si>
    <t>iii) 850 x 1000 mm</t>
  </si>
  <si>
    <t>iv) 1800 x 1000 mm</t>
  </si>
  <si>
    <t>v) 1100 x 450 mm</t>
  </si>
  <si>
    <t>Note: Vendor's quotation attached</t>
  </si>
  <si>
    <t>Supply of Fresh air intake louvers</t>
  </si>
  <si>
    <t>Installation of Fresh air intake louvers</t>
  </si>
  <si>
    <t>Total Rates</t>
  </si>
  <si>
    <t>Over Head profit 28%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</si>
</sst>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8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165" fontId="9" fillId="0" borderId="2" xfId="1" applyNumberFormat="1" applyFont="1" applyBorder="1" applyAlignment="1">
      <alignment horizontal="right" vertical="center"/>
    </xf>
    <xf numFmtId="0" fontId="1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right" vertical="center"/>
    </xf>
    <xf numFmtId="0" fontId="14" fillId="0" borderId="1" xfId="0" applyFont="1" applyBorder="1" applyAlignment="1">
      <alignment horizontal="justify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2105025</xdr:colOff>
      <xdr:row>0</xdr:row>
      <xdr:rowOff>66675</xdr:rowOff>
    </xdr:from>
    <xdr:to>
      <xdr:col>4</xdr:col>
      <xdr:colOff>514985</xdr:colOff>
      <xdr:row>5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66675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140335</xdr:colOff>
      <xdr:row>47</xdr:row>
      <xdr:rowOff>140970</xdr:rowOff>
    </xdr:from>
    <xdr:to>
      <xdr:col>1</xdr:col>
      <xdr:colOff>407035</xdr:colOff>
      <xdr:row>50</xdr:row>
      <xdr:rowOff>14553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" y="10161270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809625</xdr:colOff>
      <xdr:row>12</xdr:row>
      <xdr:rowOff>0</xdr:rowOff>
    </xdr:from>
    <xdr:to>
      <xdr:col>24</xdr:col>
      <xdr:colOff>277433</xdr:colOff>
      <xdr:row>34</xdr:row>
      <xdr:rowOff>248466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D69AAD-719D-6A94-3CD1-D2A846491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01150" y="1752600"/>
          <a:ext cx="8659433" cy="5849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K49"/>
  <sheetViews>
    <sheetView tabSelected="1" topLeftCell="A4" zoomScaleNormal="100" workbookViewId="0">
      <selection activeCell="H15" sqref="H15"/>
    </sheetView>
  </sheetViews>
  <sheetFormatPr defaultRowHeight="15" x14ac:dyDescent="0.25"/>
  <cols>
    <col min="1" max="1" width="4.28515625" style="2" customWidth="1"/>
    <col min="2" max="2" width="37.42578125" customWidth="1"/>
    <col min="3" max="3" width="12.28515625" style="2" customWidth="1"/>
    <col min="4" max="5" width="11.140625" style="2" customWidth="1"/>
    <col min="6" max="6" width="5.140625" style="2" bestFit="1" customWidth="1"/>
    <col min="7" max="7" width="6.5703125" style="2" customWidth="1"/>
    <col min="8" max="8" width="16.42578125" style="3" customWidth="1"/>
    <col min="10" max="10" width="11.140625" bestFit="1" customWidth="1"/>
    <col min="11" max="11" width="14.5703125" bestFit="1" customWidth="1"/>
    <col min="12" max="12" width="13.5703125" customWidth="1"/>
  </cols>
  <sheetData>
    <row r="7" spans="1:8" ht="10.9" customHeight="1" x14ac:dyDescent="0.25"/>
    <row r="8" spans="1:8" ht="3.75" customHeight="1" x14ac:dyDescent="0.25"/>
    <row r="9" spans="1:8" ht="3.75" customHeight="1" x14ac:dyDescent="0.25"/>
    <row r="10" spans="1:8" ht="3.75" customHeight="1" x14ac:dyDescent="0.25"/>
    <row r="11" spans="1:8" ht="3.75" customHeight="1" x14ac:dyDescent="0.25"/>
    <row r="13" spans="1:8" ht="6" customHeight="1" x14ac:dyDescent="0.25"/>
    <row r="14" spans="1:8" ht="22.9" customHeight="1" x14ac:dyDescent="0.35">
      <c r="A14" s="33" t="s">
        <v>9</v>
      </c>
      <c r="B14" s="33"/>
      <c r="H14" s="9">
        <v>45642</v>
      </c>
    </row>
    <row r="15" spans="1:8" ht="21" x14ac:dyDescent="0.35">
      <c r="A15" s="28"/>
      <c r="B15" s="29"/>
    </row>
    <row r="16" spans="1:8" ht="21" x14ac:dyDescent="0.35">
      <c r="A16" s="27" t="s">
        <v>10</v>
      </c>
      <c r="B16" s="27"/>
    </row>
    <row r="17" spans="1:11" ht="7.5" customHeight="1" x14ac:dyDescent="0.25">
      <c r="A17" s="6"/>
      <c r="B17" s="6"/>
    </row>
    <row r="18" spans="1:11" ht="18.75" x14ac:dyDescent="0.3">
      <c r="A18" s="34" t="s">
        <v>11</v>
      </c>
      <c r="B18" s="34"/>
      <c r="C18" s="34"/>
      <c r="D18" s="34"/>
      <c r="E18" s="34"/>
      <c r="F18" s="34"/>
      <c r="G18" s="34"/>
      <c r="H18" s="34"/>
    </row>
    <row r="19" spans="1:11" ht="11.25" customHeight="1" x14ac:dyDescent="0.35">
      <c r="A19" s="17"/>
      <c r="B19" s="17"/>
      <c r="C19" s="17"/>
      <c r="D19" s="17"/>
      <c r="E19" s="17"/>
      <c r="F19" s="17"/>
      <c r="G19" s="17"/>
      <c r="H19" s="17"/>
    </row>
    <row r="20" spans="1:11" ht="33.75" customHeight="1" x14ac:dyDescent="0.25">
      <c r="A20" s="35" t="s">
        <v>14</v>
      </c>
      <c r="B20" s="35"/>
      <c r="C20" s="35"/>
      <c r="D20" s="35"/>
      <c r="E20" s="35"/>
      <c r="F20" s="35"/>
      <c r="G20" s="35"/>
      <c r="H20" s="35"/>
    </row>
    <row r="21" spans="1:11" ht="14.25" customHeight="1" x14ac:dyDescent="0.25"/>
    <row r="22" spans="1:11" ht="47.25" x14ac:dyDescent="0.25">
      <c r="A22" s="10" t="s">
        <v>0</v>
      </c>
      <c r="B22" s="10" t="s">
        <v>1</v>
      </c>
      <c r="C22" s="11" t="s">
        <v>13</v>
      </c>
      <c r="D22" s="11" t="s">
        <v>24</v>
      </c>
      <c r="E22" s="11" t="s">
        <v>23</v>
      </c>
      <c r="F22" s="10" t="s">
        <v>2</v>
      </c>
      <c r="G22" s="10" t="s">
        <v>3</v>
      </c>
      <c r="H22" s="12" t="s">
        <v>4</v>
      </c>
    </row>
    <row r="23" spans="1:11" s="7" customFormat="1" ht="18.75" x14ac:dyDescent="0.3">
      <c r="A23" s="14">
        <v>1</v>
      </c>
      <c r="B23" s="37" t="s">
        <v>21</v>
      </c>
      <c r="C23" s="15"/>
      <c r="D23" s="16"/>
      <c r="E23" s="16"/>
      <c r="F23" s="14"/>
      <c r="G23" s="14"/>
      <c r="H23" s="15"/>
    </row>
    <row r="24" spans="1:11" s="7" customFormat="1" ht="18.75" x14ac:dyDescent="0.3">
      <c r="A24" s="31"/>
      <c r="B24" s="13" t="s">
        <v>15</v>
      </c>
      <c r="C24" s="15">
        <v>7360</v>
      </c>
      <c r="D24" s="16">
        <f>SUM(C24)*28%</f>
        <v>2060.8000000000002</v>
      </c>
      <c r="E24" s="16">
        <f>D24+C24</f>
        <v>9420.7999999999993</v>
      </c>
      <c r="F24" s="14" t="s">
        <v>12</v>
      </c>
      <c r="G24" s="14">
        <v>4</v>
      </c>
      <c r="H24" s="15">
        <f>G24*E24</f>
        <v>37683.199999999997</v>
      </c>
      <c r="K24" s="18"/>
    </row>
    <row r="25" spans="1:11" s="7" customFormat="1" ht="18.75" x14ac:dyDescent="0.3">
      <c r="A25" s="31"/>
      <c r="B25" s="13" t="s">
        <v>16</v>
      </c>
      <c r="C25" s="15">
        <v>46000</v>
      </c>
      <c r="D25" s="16">
        <f>SUM(C25)*28%</f>
        <v>12880.000000000002</v>
      </c>
      <c r="E25" s="16">
        <f t="shared" ref="E25:E34" si="0">D25+C25</f>
        <v>58880</v>
      </c>
      <c r="F25" s="14" t="s">
        <v>12</v>
      </c>
      <c r="G25" s="14">
        <v>2</v>
      </c>
      <c r="H25" s="15">
        <f t="shared" ref="H25:H34" si="1">G25*E25</f>
        <v>117760</v>
      </c>
      <c r="K25" s="18"/>
    </row>
    <row r="26" spans="1:11" s="7" customFormat="1" ht="18.75" x14ac:dyDescent="0.3">
      <c r="A26" s="31"/>
      <c r="B26" s="13" t="s">
        <v>17</v>
      </c>
      <c r="C26" s="15">
        <v>31280</v>
      </c>
      <c r="D26" s="16">
        <f>SUM(C26)*28%</f>
        <v>8758.4000000000015</v>
      </c>
      <c r="E26" s="16">
        <f t="shared" si="0"/>
        <v>40038.400000000001</v>
      </c>
      <c r="F26" s="14" t="s">
        <v>12</v>
      </c>
      <c r="G26" s="14">
        <v>7</v>
      </c>
      <c r="H26" s="15">
        <f t="shared" si="1"/>
        <v>280268.79999999999</v>
      </c>
      <c r="K26" s="18"/>
    </row>
    <row r="27" spans="1:11" s="7" customFormat="1" ht="18.75" x14ac:dyDescent="0.3">
      <c r="A27" s="31"/>
      <c r="B27" s="13" t="s">
        <v>18</v>
      </c>
      <c r="C27" s="15">
        <v>65320</v>
      </c>
      <c r="D27" s="16">
        <f>SUM(C27)*28%</f>
        <v>18289.600000000002</v>
      </c>
      <c r="E27" s="16">
        <f t="shared" si="0"/>
        <v>83609.600000000006</v>
      </c>
      <c r="F27" s="14" t="s">
        <v>12</v>
      </c>
      <c r="G27" s="14">
        <v>4</v>
      </c>
      <c r="H27" s="15">
        <f t="shared" si="1"/>
        <v>334438.40000000002</v>
      </c>
      <c r="K27" s="18"/>
    </row>
    <row r="28" spans="1:11" s="7" customFormat="1" ht="18.75" x14ac:dyDescent="0.3">
      <c r="A28" s="31"/>
      <c r="B28" s="13" t="s">
        <v>19</v>
      </c>
      <c r="C28" s="15">
        <v>18216</v>
      </c>
      <c r="D28" s="16">
        <f>SUM(C28)*28%</f>
        <v>5100.4800000000005</v>
      </c>
      <c r="E28" s="16">
        <f t="shared" si="0"/>
        <v>23316.48</v>
      </c>
      <c r="F28" s="14" t="s">
        <v>12</v>
      </c>
      <c r="G28" s="14">
        <v>2</v>
      </c>
      <c r="H28" s="15">
        <f t="shared" si="1"/>
        <v>46632.959999999999</v>
      </c>
      <c r="J28" s="22"/>
      <c r="K28" s="18"/>
    </row>
    <row r="29" spans="1:11" s="7" customFormat="1" ht="31.5" x14ac:dyDescent="0.3">
      <c r="A29" s="14">
        <v>2</v>
      </c>
      <c r="B29" s="37" t="s">
        <v>22</v>
      </c>
      <c r="C29" s="15"/>
      <c r="D29" s="16"/>
      <c r="E29" s="16"/>
      <c r="F29" s="14"/>
      <c r="G29" s="14"/>
      <c r="H29" s="15"/>
    </row>
    <row r="30" spans="1:11" s="7" customFormat="1" ht="18.75" x14ac:dyDescent="0.3">
      <c r="A30" s="31"/>
      <c r="B30" s="13" t="s">
        <v>15</v>
      </c>
      <c r="C30" s="15">
        <v>5000</v>
      </c>
      <c r="D30" s="16">
        <f>SUM(C30)*28%</f>
        <v>1400.0000000000002</v>
      </c>
      <c r="E30" s="16">
        <f t="shared" si="0"/>
        <v>6400</v>
      </c>
      <c r="F30" s="14" t="s">
        <v>12</v>
      </c>
      <c r="G30" s="14">
        <v>4</v>
      </c>
      <c r="H30" s="15">
        <f t="shared" si="1"/>
        <v>25600</v>
      </c>
      <c r="K30" s="18"/>
    </row>
    <row r="31" spans="1:11" s="7" customFormat="1" ht="18.75" x14ac:dyDescent="0.3">
      <c r="A31" s="31"/>
      <c r="B31" s="13" t="s">
        <v>16</v>
      </c>
      <c r="C31" s="15">
        <v>10000</v>
      </c>
      <c r="D31" s="16">
        <f>SUM(C31)*28%</f>
        <v>2800.0000000000005</v>
      </c>
      <c r="E31" s="16">
        <f t="shared" si="0"/>
        <v>12800</v>
      </c>
      <c r="F31" s="14" t="s">
        <v>12</v>
      </c>
      <c r="G31" s="14">
        <v>2</v>
      </c>
      <c r="H31" s="15">
        <f t="shared" si="1"/>
        <v>25600</v>
      </c>
      <c r="K31" s="18"/>
    </row>
    <row r="32" spans="1:11" s="7" customFormat="1" ht="18.75" x14ac:dyDescent="0.3">
      <c r="A32" s="31"/>
      <c r="B32" s="13" t="s">
        <v>17</v>
      </c>
      <c r="C32" s="15">
        <v>10000</v>
      </c>
      <c r="D32" s="16">
        <f>SUM(C32)*28%</f>
        <v>2800.0000000000005</v>
      </c>
      <c r="E32" s="16">
        <f t="shared" si="0"/>
        <v>12800</v>
      </c>
      <c r="F32" s="14" t="s">
        <v>12</v>
      </c>
      <c r="G32" s="14">
        <v>7</v>
      </c>
      <c r="H32" s="15">
        <f t="shared" si="1"/>
        <v>89600</v>
      </c>
      <c r="K32" s="18"/>
    </row>
    <row r="33" spans="1:11" s="7" customFormat="1" ht="18.75" x14ac:dyDescent="0.3">
      <c r="A33" s="31"/>
      <c r="B33" s="13" t="s">
        <v>18</v>
      </c>
      <c r="C33" s="15">
        <v>10000</v>
      </c>
      <c r="D33" s="16">
        <f>SUM(C33)*28%</f>
        <v>2800.0000000000005</v>
      </c>
      <c r="E33" s="16">
        <f t="shared" si="0"/>
        <v>12800</v>
      </c>
      <c r="F33" s="14" t="s">
        <v>12</v>
      </c>
      <c r="G33" s="14">
        <v>4</v>
      </c>
      <c r="H33" s="15">
        <f t="shared" si="1"/>
        <v>51200</v>
      </c>
      <c r="K33" s="18"/>
    </row>
    <row r="34" spans="1:11" s="7" customFormat="1" ht="18.75" x14ac:dyDescent="0.3">
      <c r="A34" s="31"/>
      <c r="B34" s="13" t="s">
        <v>19</v>
      </c>
      <c r="C34" s="15">
        <v>10000</v>
      </c>
      <c r="D34" s="16">
        <f>SUM(C34)*28%</f>
        <v>2800.0000000000005</v>
      </c>
      <c r="E34" s="16">
        <f t="shared" si="0"/>
        <v>12800</v>
      </c>
      <c r="F34" s="14" t="s">
        <v>12</v>
      </c>
      <c r="G34" s="14">
        <v>2</v>
      </c>
      <c r="H34" s="15">
        <f t="shared" si="1"/>
        <v>25600</v>
      </c>
      <c r="J34" s="22"/>
      <c r="K34" s="18"/>
    </row>
    <row r="35" spans="1:11" s="26" customFormat="1" ht="27.75" customHeight="1" thickBot="1" x14ac:dyDescent="0.3">
      <c r="A35" s="36" t="s">
        <v>5</v>
      </c>
      <c r="B35" s="36"/>
      <c r="C35" s="36"/>
      <c r="D35" s="36"/>
      <c r="E35" s="36"/>
      <c r="F35" s="36"/>
      <c r="G35" s="36"/>
      <c r="H35" s="32">
        <f>SUM(H23:H34)</f>
        <v>1034383.36</v>
      </c>
      <c r="J35"/>
      <c r="K35"/>
    </row>
    <row r="36" spans="1:11" ht="8.25" customHeight="1" thickTop="1" x14ac:dyDescent="0.25"/>
    <row r="37" spans="1:11" ht="7.5" hidden="1" customHeight="1" thickTop="1" x14ac:dyDescent="0.25"/>
    <row r="38" spans="1:11" ht="6" hidden="1" customHeight="1" x14ac:dyDescent="0.25">
      <c r="A38" s="25"/>
      <c r="B38" s="5"/>
    </row>
    <row r="39" spans="1:11" ht="15.75" x14ac:dyDescent="0.25">
      <c r="A39" s="25"/>
      <c r="B39" s="5"/>
    </row>
    <row r="40" spans="1:11" ht="18.75" x14ac:dyDescent="0.25">
      <c r="A40" s="30" t="s">
        <v>20</v>
      </c>
      <c r="B40" s="5"/>
    </row>
    <row r="41" spans="1:11" ht="15.75" x14ac:dyDescent="0.25">
      <c r="A41" s="25"/>
      <c r="B41" s="5"/>
    </row>
    <row r="42" spans="1:11" ht="15.75" x14ac:dyDescent="0.25">
      <c r="A42" s="25"/>
      <c r="B42" s="5"/>
    </row>
    <row r="43" spans="1:11" ht="20.25" customHeight="1" x14ac:dyDescent="0.25">
      <c r="A43" s="4" t="s">
        <v>6</v>
      </c>
      <c r="B43" s="5"/>
    </row>
    <row r="44" spans="1:11" ht="8.4499999999999993" customHeight="1" x14ac:dyDescent="0.3">
      <c r="A44" s="4"/>
      <c r="B44" s="5"/>
      <c r="J44" s="7"/>
      <c r="K44" s="7"/>
    </row>
    <row r="45" spans="1:11" s="7" customFormat="1" ht="18.75" x14ac:dyDescent="0.3">
      <c r="A45" s="19" t="s">
        <v>7</v>
      </c>
      <c r="B45" s="20"/>
      <c r="C45" s="21"/>
      <c r="D45" s="21"/>
      <c r="E45" s="21"/>
      <c r="F45" s="21"/>
      <c r="G45" s="21"/>
      <c r="H45" s="22"/>
      <c r="J45" s="18"/>
    </row>
    <row r="46" spans="1:11" s="7" customFormat="1" ht="10.15" customHeight="1" x14ac:dyDescent="0.3">
      <c r="A46" s="19"/>
      <c r="B46" s="19"/>
      <c r="C46" s="21"/>
      <c r="D46" s="21"/>
      <c r="E46" s="21"/>
      <c r="F46" s="21"/>
      <c r="G46" s="21"/>
      <c r="H46" s="22"/>
      <c r="J46" s="18"/>
    </row>
    <row r="47" spans="1:11" s="7" customFormat="1" ht="18.75" x14ac:dyDescent="0.3">
      <c r="A47" s="23" t="s">
        <v>8</v>
      </c>
      <c r="B47" s="24"/>
      <c r="C47" s="21"/>
      <c r="D47" s="21"/>
      <c r="E47" s="21"/>
      <c r="F47" s="21"/>
      <c r="G47" s="21"/>
      <c r="H47" s="22"/>
      <c r="J47" s="1"/>
      <c r="K47"/>
    </row>
    <row r="48" spans="1:11" x14ac:dyDescent="0.25">
      <c r="J48" s="1"/>
    </row>
    <row r="49" spans="10:10" x14ac:dyDescent="0.25">
      <c r="J49" s="8"/>
    </row>
  </sheetData>
  <mergeCells count="4">
    <mergeCell ref="A14:B14"/>
    <mergeCell ref="A18:H18"/>
    <mergeCell ref="A20:H20"/>
    <mergeCell ref="A35:G35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2024-12-16T06:06:19Z</dcterms:modified>
</cp:coreProperties>
</file>