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Running projects\J. Zeta Mall Islamabad\PO\"/>
    </mc:Choice>
  </mc:AlternateContent>
  <xr:revisionPtr revIDLastSave="0" documentId="13_ncr:1_{838A34E9-B68B-40FF-885A-1A5C02BC50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1" i="1"/>
  <c r="F22" i="1"/>
  <c r="I26" i="1" l="1"/>
  <c r="I25" i="1"/>
  <c r="F26" i="1" l="1"/>
  <c r="I24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2" i="1"/>
</calcChain>
</file>

<file path=xl/sharedStrings.xml><?xml version="1.0" encoding="utf-8"?>
<sst xmlns="http://schemas.openxmlformats.org/spreadsheetml/2006/main" count="22" uniqueCount="19">
  <si>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</si>
  <si>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</si>
  <si>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</si>
  <si>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</si>
  <si>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</si>
  <si>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</si>
  <si>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</si>
  <si>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</si>
  <si>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</si>
  <si>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Purchase Order</t>
  </si>
  <si>
    <t>Advance paid</t>
  </si>
  <si>
    <t>M/S  Waqar Brothers</t>
  </si>
  <si>
    <t>Att:  Mr. Salman</t>
  </si>
  <si>
    <t>PO # 137</t>
  </si>
  <si>
    <t>Supply of Fire OS&amp;Y Valves - Dolmen Mall Lahore Projects</t>
  </si>
  <si>
    <t>OS&amp;Y Gate Valve 3" Class 125 Flanged, 200 PSI Working UL/FM Approved, Model: SD-OSY200FF-D, -Shield</t>
  </si>
  <si>
    <t>OS&amp;Y Gate Valve 2" Class 125 Flanged, 200 PSI Working UL/FM Approved, Model: SD-OSY200FF-D, -Shield</t>
  </si>
  <si>
    <t>No</t>
  </si>
  <si>
    <t>OS&amp;Y Gate Valve 2-1/2" Class 125 Flanged, 200 PSI Working UL/FM Approved, Model: SD-OSY200FF-D, -Shield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</si>
</sst>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1566333</xdr:colOff>
      <xdr:row>0</xdr:row>
      <xdr:rowOff>31750</xdr:rowOff>
    </xdr:from>
    <xdr:to>
      <xdr:col>3</xdr:col>
      <xdr:colOff>136526</xdr:colOff>
      <xdr:row>7</xdr:row>
      <xdr:rowOff>26458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3175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28</xdr:row>
      <xdr:rowOff>104775</xdr:rowOff>
    </xdr:from>
    <xdr:to>
      <xdr:col>1</xdr:col>
      <xdr:colOff>374837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81492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11</xdr:col>
      <xdr:colOff>105834</xdr:colOff>
      <xdr:row>4</xdr:row>
      <xdr:rowOff>52917</xdr:rowOff>
    </xdr:from>
    <xdr:to>
      <xdr:col>24</xdr:col>
      <xdr:colOff>242434</xdr:colOff>
      <xdr:row>38</xdr:row>
      <xdr:rowOff>119715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511094-4D7B-F31E-D486-0DBDBBC79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10751" y="687917"/>
          <a:ext cx="8116433" cy="8459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I43"/>
  <sheetViews>
    <sheetView tabSelected="1" zoomScale="90" zoomScaleNormal="90" zoomScaleSheetLayoutView="100" workbookViewId="0">
      <selection activeCell="Y21" sqref="Y21"/>
    </sheetView>
  </sheetViews>
  <sheetFormatPr defaultColWidth="9.140625" defaultRowHeight="12.75" x14ac:dyDescent="0.2"/>
  <cols>
    <col min="1" max="1" width="6.42578125" style="9" customWidth="1"/>
    <col min="2" max="2" width="52.28515625" style="1" customWidth="1"/>
    <col min="3" max="3" width="6.7109375" style="1" customWidth="1"/>
    <col min="4" max="4" width="8.42578125" style="1" customWidth="1"/>
    <col min="5" max="5" width="10.28515625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3" spans="1:6" ht="18.75" x14ac:dyDescent="0.25">
      <c r="A13" s="7" t="s">
        <v>11</v>
      </c>
      <c r="B13" s="2"/>
      <c r="F13" s="4">
        <v>45643</v>
      </c>
    </row>
    <row r="14" spans="1:6" ht="18.75" x14ac:dyDescent="0.25">
      <c r="A14" s="7" t="s">
        <v>12</v>
      </c>
      <c r="B14" s="2"/>
    </row>
    <row r="15" spans="1:6" ht="9" customHeight="1" x14ac:dyDescent="0.25">
      <c r="A15" s="8"/>
      <c r="B15" s="2"/>
    </row>
    <row r="16" spans="1:6" ht="15.75" x14ac:dyDescent="0.25">
      <c r="A16" s="8" t="s">
        <v>13</v>
      </c>
      <c r="B16" s="2"/>
    </row>
    <row r="17" spans="1:9" ht="18.75" x14ac:dyDescent="0.2">
      <c r="A17" s="7" t="s">
        <v>9</v>
      </c>
    </row>
    <row r="18" spans="1:9" ht="12.75" customHeight="1" x14ac:dyDescent="0.2"/>
    <row r="19" spans="1:9" ht="39" customHeight="1" x14ac:dyDescent="0.2">
      <c r="A19" s="22" t="s">
        <v>14</v>
      </c>
      <c r="B19" s="22"/>
      <c r="C19" s="22"/>
      <c r="D19" s="22"/>
      <c r="E19" s="22"/>
      <c r="F19" s="22"/>
    </row>
    <row r="20" spans="1:9" s="3" customFormat="1" ht="39" customHeight="1" x14ac:dyDescent="0.25">
      <c r="A20" s="17" t="s">
        <v>0</v>
      </c>
      <c r="B20" s="18" t="s">
        <v>1</v>
      </c>
      <c r="C20" s="18" t="s">
        <v>2</v>
      </c>
      <c r="D20" s="18" t="s">
        <v>3</v>
      </c>
      <c r="E20" s="18" t="s">
        <v>7</v>
      </c>
      <c r="F20" s="17" t="s">
        <v>8</v>
      </c>
      <c r="H20" s="6"/>
      <c r="I20" s="6"/>
    </row>
    <row r="21" spans="1:9" s="10" customFormat="1" ht="77.25" customHeight="1" x14ac:dyDescent="0.25">
      <c r="A21" s="20">
        <v>1</v>
      </c>
      <c r="B21" s="21" t="s">
        <v>15</v>
      </c>
      <c r="C21" s="13">
        <v>1</v>
      </c>
      <c r="D21" s="14" t="s">
        <v>17</v>
      </c>
      <c r="E21" s="15">
        <v>70000</v>
      </c>
      <c r="F21" s="16">
        <f>E21*C21</f>
        <v>70000</v>
      </c>
      <c r="H21" s="12"/>
      <c r="I21" s="12"/>
    </row>
    <row r="22" spans="1:9" s="10" customFormat="1" ht="70.5" customHeight="1" x14ac:dyDescent="0.25">
      <c r="A22" s="20">
        <v>2</v>
      </c>
      <c r="B22" s="21" t="s">
        <v>18</v>
      </c>
      <c r="C22" s="13">
        <v>1</v>
      </c>
      <c r="D22" s="14" t="s">
        <v>17</v>
      </c>
      <c r="E22" s="15">
        <v>65000</v>
      </c>
      <c r="F22" s="16">
        <f>E22*C22</f>
        <v>65000</v>
      </c>
      <c r="H22" s="12">
        <v>2577</v>
      </c>
      <c r="I22" s="12">
        <f>H22*1.17</f>
        <v>3015.0899999999997</v>
      </c>
    </row>
    <row r="23" spans="1:9" s="10" customFormat="1" ht="56.25" x14ac:dyDescent="0.25">
      <c r="A23" s="20">
        <v>3</v>
      </c>
      <c r="B23" s="21" t="s">
        <v>16</v>
      </c>
      <c r="C23" s="13">
        <v>1</v>
      </c>
      <c r="D23" s="14" t="s">
        <v>17</v>
      </c>
      <c r="E23" s="15">
        <v>52000</v>
      </c>
      <c r="F23" s="16">
        <f>E23*C23</f>
        <v>52000</v>
      </c>
      <c r="H23" s="12"/>
      <c r="I23" s="12"/>
    </row>
    <row r="24" spans="1:9" s="3" customFormat="1" ht="22.5" customHeight="1" x14ac:dyDescent="0.25">
      <c r="A24" s="23" t="s">
        <v>6</v>
      </c>
      <c r="B24" s="23"/>
      <c r="C24" s="23"/>
      <c r="D24" s="23"/>
      <c r="E24" s="23"/>
      <c r="F24" s="19">
        <f>SUM(F21:F23)</f>
        <v>187000</v>
      </c>
      <c r="H24" s="6"/>
      <c r="I24" s="6">
        <f t="shared" ref="I24" si="0">H24*1.17</f>
        <v>0</v>
      </c>
    </row>
    <row r="25" spans="1:9" s="3" customFormat="1" ht="22.5" hidden="1" customHeight="1" x14ac:dyDescent="0.25">
      <c r="A25" s="24" t="s">
        <v>10</v>
      </c>
      <c r="B25" s="24"/>
      <c r="C25" s="24"/>
      <c r="D25" s="24"/>
      <c r="E25" s="24"/>
      <c r="F25" s="19">
        <v>500000</v>
      </c>
      <c r="H25" s="6"/>
      <c r="I25" s="6">
        <f t="shared" ref="I25:I26" si="1">H25*1.17</f>
        <v>0</v>
      </c>
    </row>
    <row r="26" spans="1:9" s="3" customFormat="1" ht="22.5" hidden="1" customHeight="1" x14ac:dyDescent="0.25">
      <c r="A26" s="23" t="s">
        <v>6</v>
      </c>
      <c r="B26" s="23"/>
      <c r="C26" s="23"/>
      <c r="D26" s="23"/>
      <c r="E26" s="23"/>
      <c r="F26" s="19">
        <f>F24-F25</f>
        <v>-313000</v>
      </c>
      <c r="H26" s="6"/>
      <c r="I26" s="6">
        <f t="shared" si="1"/>
        <v>0</v>
      </c>
    </row>
    <row r="27" spans="1:9" x14ac:dyDescent="0.2">
      <c r="I27" s="6"/>
    </row>
    <row r="28" spans="1:9" ht="18.75" x14ac:dyDescent="0.2">
      <c r="A28" s="7" t="s">
        <v>5</v>
      </c>
      <c r="I28" s="6"/>
    </row>
    <row r="29" spans="1:9" x14ac:dyDescent="0.2">
      <c r="I29" s="6"/>
    </row>
    <row r="30" spans="1:9" x14ac:dyDescent="0.2">
      <c r="I30" s="6">
        <f t="shared" ref="I30:I43" si="2">H30*1.17</f>
        <v>0</v>
      </c>
    </row>
    <row r="31" spans="1:9" x14ac:dyDescent="0.2">
      <c r="I31" s="6">
        <f t="shared" si="2"/>
        <v>0</v>
      </c>
    </row>
    <row r="32" spans="1:9" x14ac:dyDescent="0.2">
      <c r="I32" s="6">
        <f t="shared" si="2"/>
        <v>0</v>
      </c>
    </row>
    <row r="33" spans="1:9" x14ac:dyDescent="0.2">
      <c r="I33" s="6">
        <f t="shared" si="2"/>
        <v>0</v>
      </c>
    </row>
    <row r="34" spans="1:9" ht="15.75" x14ac:dyDescent="0.2">
      <c r="A34" s="11" t="s">
        <v>4</v>
      </c>
      <c r="I34" s="6">
        <f t="shared" si="2"/>
        <v>0</v>
      </c>
    </row>
    <row r="35" spans="1:9" x14ac:dyDescent="0.2">
      <c r="I35" s="6">
        <f t="shared" si="2"/>
        <v>0</v>
      </c>
    </row>
    <row r="36" spans="1:9" x14ac:dyDescent="0.2">
      <c r="I36" s="6">
        <f t="shared" si="2"/>
        <v>0</v>
      </c>
    </row>
    <row r="37" spans="1:9" x14ac:dyDescent="0.2">
      <c r="I37" s="6">
        <f t="shared" si="2"/>
        <v>0</v>
      </c>
    </row>
    <row r="38" spans="1:9" x14ac:dyDescent="0.2">
      <c r="I38" s="6">
        <f t="shared" si="2"/>
        <v>0</v>
      </c>
    </row>
    <row r="39" spans="1:9" x14ac:dyDescent="0.2">
      <c r="I39" s="6">
        <f t="shared" si="2"/>
        <v>0</v>
      </c>
    </row>
    <row r="40" spans="1:9" x14ac:dyDescent="0.2">
      <c r="I40" s="6">
        <f t="shared" si="2"/>
        <v>0</v>
      </c>
    </row>
    <row r="41" spans="1:9" x14ac:dyDescent="0.2">
      <c r="I41" s="6">
        <f t="shared" si="2"/>
        <v>0</v>
      </c>
    </row>
    <row r="42" spans="1:9" x14ac:dyDescent="0.2">
      <c r="I42" s="6">
        <f t="shared" si="2"/>
        <v>0</v>
      </c>
    </row>
    <row r="43" spans="1:9" x14ac:dyDescent="0.2">
      <c r="I43" s="6">
        <f t="shared" si="2"/>
        <v>0</v>
      </c>
    </row>
  </sheetData>
  <mergeCells count="4">
    <mergeCell ref="A19:F19"/>
    <mergeCell ref="A24:E24"/>
    <mergeCell ref="A25:E25"/>
    <mergeCell ref="A26:E2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2024-12-17T10:25:24Z</cp:lastPrinted>
  <dcterms:created xsi:type="dcterms:W3CDTF">2017-12-11T08:54:46Z</dcterms:created>
  <dcterms:modified xsi:type="dcterms:W3CDTF">2024-12-17T10:26:44Z</dcterms:modified>
</cp:coreProperties>
</file>