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22C5C67B-E3E3-4F20-86B1-7537699451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4" i="1" s="1"/>
  <c r="F25" i="1" s="1"/>
  <c r="I26" i="1"/>
  <c r="I25" i="1"/>
  <c r="F26" i="1" l="1"/>
  <c r="I24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0" i="1"/>
</calcChain>
</file>

<file path=xl/sharedStrings.xml><?xml version="1.0" encoding="utf-8"?>
<sst xmlns="http://schemas.openxmlformats.org/spreadsheetml/2006/main" count="27" uniqueCount="26">
  <si>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</si>
  <si>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</si>
  <si>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</si>
  <si>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</si>
  <si>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</si>
  <si>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</si>
  <si>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</si>
  <si>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Nos</t>
  </si>
  <si>
    <t>Rate</t>
  </si>
  <si>
    <t>Amount</t>
  </si>
  <si>
    <t>Total Amount (INCLUSIVE OF GST)</t>
  </si>
  <si>
    <t>M/S  CAPTIVE AIRE</t>
  </si>
  <si>
    <t>Att: MR. SIBTUL HASSAN</t>
  </si>
  <si>
    <t>PO # 123</t>
  </si>
  <si>
    <t>Purchase Order</t>
  </si>
  <si>
    <t>Supply of Dunham Bush WCPU - Citi Bank Dolmen Mall Clifton Karachi.</t>
  </si>
  <si>
    <t>WCPU-01 Model # WCP18CHP</t>
  </si>
  <si>
    <t>i</t>
  </si>
  <si>
    <t>ii</t>
  </si>
  <si>
    <t>WCPU-02 Model # WCP68CHP</t>
  </si>
  <si>
    <r>
      <t xml:space="preserve">Supply of DUNHAM BUSH Malaysia, WCP-CH series, ceiling hung ducted
type water cooled packaged air conditioner with compressors, flooded type shell &amp; tube condenser, copper tube aluminium fin coil
evaporator with centrifugal blower, leak tested, evacuated, dehydrated &amp; pre-charged with R407C complete in all respects
</t>
    </r>
    <r>
      <rPr>
        <b/>
        <sz val="12"/>
        <rFont val="Calibri"/>
        <family val="2"/>
        <scheme val="minor"/>
      </rPr>
      <t>Featutres Include:
DOL Starter
Main Incoming Isolator
24v AC Control</t>
    </r>
  </si>
  <si>
    <t>Cost Difference for by Air Import = 2,079,695/- PKR</t>
  </si>
  <si>
    <t>iii</t>
  </si>
  <si>
    <t>Job</t>
  </si>
  <si>
    <t>Discount 2%</t>
  </si>
  <si>
    <t>Note: The units will be transferred and need to be delivered by 3rd week of October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</si>
</sst>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" fontId="9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0" fontId="12" fillId="0" borderId="0" xfId="0" applyFont="1"/>
    <xf numFmtId="0" fontId="3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shrinkToFit="1"/>
    </xf>
    <xf numFmtId="165" fontId="8" fillId="0" borderId="1" xfId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5" fillId="0" borderId="1" xfId="1" applyNumberFormat="1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3" fontId="9" fillId="0" borderId="1" xfId="0" applyNumberFormat="1" applyFont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1608665</xdr:colOff>
      <xdr:row>0</xdr:row>
      <xdr:rowOff>0</xdr:rowOff>
    </xdr:from>
    <xdr:to>
      <xdr:col>4</xdr:col>
      <xdr:colOff>168274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582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30</xdr:row>
      <xdr:rowOff>104775</xdr:rowOff>
    </xdr:from>
    <xdr:to>
      <xdr:col>1</xdr:col>
      <xdr:colOff>374837</xdr:colOff>
      <xdr:row>34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7</xdr:col>
      <xdr:colOff>515408</xdr:colOff>
      <xdr:row>18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I45"/>
  <sheetViews>
    <sheetView tabSelected="1" zoomScale="90" zoomScaleNormal="90" zoomScaleSheetLayoutView="100" workbookViewId="0">
      <selection activeCell="F12" sqref="F12"/>
    </sheetView>
  </sheetViews>
  <sheetFormatPr defaultColWidth="9.140625" defaultRowHeight="12.75" x14ac:dyDescent="0.2"/>
  <cols>
    <col min="1" max="1" width="6.42578125" style="11" customWidth="1"/>
    <col min="2" max="2" width="44" style="1" customWidth="1"/>
    <col min="3" max="3" width="6.7109375" style="1" customWidth="1"/>
    <col min="4" max="4" width="8.42578125" style="1" customWidth="1"/>
    <col min="5" max="5" width="12" style="1" customWidth="1"/>
    <col min="6" max="6" width="15.42578125" style="1" customWidth="1"/>
    <col min="7" max="7" width="9.140625" style="1"/>
    <col min="8" max="9" width="9.140625" style="7"/>
    <col min="10" max="16384" width="9.140625" style="1"/>
  </cols>
  <sheetData>
    <row r="11" spans="1:6" ht="18.75" x14ac:dyDescent="0.25">
      <c r="A11" s="9" t="s">
        <v>11</v>
      </c>
      <c r="B11" s="2"/>
      <c r="F11" s="6">
        <v>45488</v>
      </c>
    </row>
    <row r="12" spans="1:6" ht="18.75" x14ac:dyDescent="0.25">
      <c r="A12" s="9" t="s">
        <v>12</v>
      </c>
      <c r="B12" s="2"/>
    </row>
    <row r="13" spans="1:6" ht="15.75" x14ac:dyDescent="0.25">
      <c r="A13" s="10"/>
      <c r="B13" s="2"/>
    </row>
    <row r="14" spans="1:6" ht="15.75" x14ac:dyDescent="0.25">
      <c r="A14" s="10" t="s">
        <v>13</v>
      </c>
      <c r="B14" s="2"/>
    </row>
    <row r="15" spans="1:6" ht="18.75" x14ac:dyDescent="0.2">
      <c r="A15" s="18" t="s">
        <v>14</v>
      </c>
    </row>
    <row r="16" spans="1:6" ht="12.75" customHeight="1" x14ac:dyDescent="0.2"/>
    <row r="17" spans="1:9" ht="48" customHeight="1" x14ac:dyDescent="0.2">
      <c r="A17" s="26" t="s">
        <v>15</v>
      </c>
      <c r="B17" s="26"/>
      <c r="C17" s="26"/>
      <c r="D17" s="26"/>
      <c r="E17" s="26"/>
      <c r="F17" s="26"/>
    </row>
    <row r="19" spans="1:9" s="3" customFormat="1" ht="39" customHeight="1" x14ac:dyDescent="0.25">
      <c r="A19" s="19" t="s">
        <v>0</v>
      </c>
      <c r="B19" s="20" t="s">
        <v>1</v>
      </c>
      <c r="C19" s="20" t="s">
        <v>2</v>
      </c>
      <c r="D19" s="20" t="s">
        <v>3</v>
      </c>
      <c r="E19" s="20" t="s">
        <v>8</v>
      </c>
      <c r="F19" s="19" t="s">
        <v>9</v>
      </c>
      <c r="H19" s="8"/>
      <c r="I19" s="8"/>
    </row>
    <row r="20" spans="1:9" s="12" customFormat="1" ht="215.25" customHeight="1" x14ac:dyDescent="0.25">
      <c r="A20" s="4"/>
      <c r="B20" s="23" t="s">
        <v>20</v>
      </c>
      <c r="C20" s="4"/>
      <c r="D20" s="5"/>
      <c r="E20" s="24"/>
      <c r="F20" s="21"/>
      <c r="H20" s="14">
        <v>2577</v>
      </c>
      <c r="I20" s="14">
        <f>H20*1.17</f>
        <v>3015.0899999999997</v>
      </c>
    </row>
    <row r="21" spans="1:9" s="12" customFormat="1" ht="24.75" customHeight="1" x14ac:dyDescent="0.25">
      <c r="A21" s="4" t="s">
        <v>17</v>
      </c>
      <c r="B21" s="23" t="s">
        <v>16</v>
      </c>
      <c r="C21" s="4">
        <v>1</v>
      </c>
      <c r="D21" s="5" t="s">
        <v>7</v>
      </c>
      <c r="E21" s="24">
        <v>1342615</v>
      </c>
      <c r="F21" s="29">
        <f t="shared" ref="F21:F22" si="0">E21*C21</f>
        <v>1342615</v>
      </c>
      <c r="H21" s="14"/>
      <c r="I21" s="14"/>
    </row>
    <row r="22" spans="1:9" s="12" customFormat="1" ht="24.75" customHeight="1" x14ac:dyDescent="0.25">
      <c r="A22" s="4" t="s">
        <v>18</v>
      </c>
      <c r="B22" s="23" t="s">
        <v>19</v>
      </c>
      <c r="C22" s="4">
        <v>2</v>
      </c>
      <c r="D22" s="5" t="s">
        <v>7</v>
      </c>
      <c r="E22" s="24">
        <v>2678845</v>
      </c>
      <c r="F22" s="29">
        <f t="shared" si="0"/>
        <v>5357690</v>
      </c>
      <c r="H22" s="14"/>
      <c r="I22" s="14"/>
    </row>
    <row r="23" spans="1:9" s="12" customFormat="1" ht="41.25" customHeight="1" x14ac:dyDescent="0.25">
      <c r="A23" s="4" t="s">
        <v>22</v>
      </c>
      <c r="B23" s="23" t="s">
        <v>21</v>
      </c>
      <c r="C23" s="4">
        <v>1</v>
      </c>
      <c r="D23" s="5" t="s">
        <v>23</v>
      </c>
      <c r="E23" s="24">
        <v>2079695</v>
      </c>
      <c r="F23" s="29">
        <f>E23</f>
        <v>2079695</v>
      </c>
      <c r="H23" s="14"/>
      <c r="I23" s="14"/>
    </row>
    <row r="24" spans="1:9" s="3" customFormat="1" ht="22.5" customHeight="1" x14ac:dyDescent="0.25">
      <c r="A24" s="27" t="s">
        <v>6</v>
      </c>
      <c r="B24" s="27"/>
      <c r="C24" s="27"/>
      <c r="D24" s="27"/>
      <c r="E24" s="27"/>
      <c r="F24" s="22">
        <f>SUM(F21:F23)</f>
        <v>8780000</v>
      </c>
      <c r="H24" s="8"/>
      <c r="I24" s="8">
        <f t="shared" ref="I24" si="1">H24*1.17</f>
        <v>0</v>
      </c>
    </row>
    <row r="25" spans="1:9" s="3" customFormat="1" ht="22.5" customHeight="1" x14ac:dyDescent="0.25">
      <c r="A25" s="27" t="s">
        <v>24</v>
      </c>
      <c r="B25" s="27"/>
      <c r="C25" s="27"/>
      <c r="D25" s="27"/>
      <c r="E25" s="27"/>
      <c r="F25" s="22">
        <f>F24*2%</f>
        <v>175600</v>
      </c>
      <c r="H25" s="8"/>
      <c r="I25" s="8">
        <f t="shared" ref="I25:I26" si="2">H25*1.17</f>
        <v>0</v>
      </c>
    </row>
    <row r="26" spans="1:9" s="3" customFormat="1" ht="22.5" customHeight="1" x14ac:dyDescent="0.25">
      <c r="A26" s="27" t="s">
        <v>10</v>
      </c>
      <c r="B26" s="27"/>
      <c r="C26" s="27"/>
      <c r="D26" s="27"/>
      <c r="E26" s="27"/>
      <c r="F26" s="25">
        <f>F24-F25</f>
        <v>8604400</v>
      </c>
      <c r="H26" s="8"/>
      <c r="I26" s="8">
        <f t="shared" si="2"/>
        <v>0</v>
      </c>
    </row>
    <row r="27" spans="1:9" ht="18.75" x14ac:dyDescent="0.3">
      <c r="A27" s="16"/>
      <c r="B27" s="15"/>
      <c r="C27" s="17"/>
      <c r="D27" s="18"/>
      <c r="E27" s="18"/>
      <c r="I27" s="8"/>
    </row>
    <row r="28" spans="1:9" ht="18.75" x14ac:dyDescent="0.2">
      <c r="A28" s="28" t="s">
        <v>25</v>
      </c>
      <c r="B28" s="28"/>
      <c r="C28" s="28"/>
      <c r="D28" s="28"/>
      <c r="E28" s="28"/>
      <c r="F28" s="28"/>
      <c r="I28" s="8"/>
    </row>
    <row r="29" spans="1:9" x14ac:dyDescent="0.2">
      <c r="I29" s="8"/>
    </row>
    <row r="30" spans="1:9" ht="18.75" x14ac:dyDescent="0.2">
      <c r="A30" s="9" t="s">
        <v>5</v>
      </c>
      <c r="I30" s="8"/>
    </row>
    <row r="31" spans="1:9" x14ac:dyDescent="0.2">
      <c r="I31" s="8"/>
    </row>
    <row r="32" spans="1:9" x14ac:dyDescent="0.2">
      <c r="I32" s="8">
        <f t="shared" ref="I32:I45" si="3">H32*1.17</f>
        <v>0</v>
      </c>
    </row>
    <row r="33" spans="1:9" x14ac:dyDescent="0.2">
      <c r="I33" s="8">
        <f t="shared" si="3"/>
        <v>0</v>
      </c>
    </row>
    <row r="34" spans="1:9" x14ac:dyDescent="0.2">
      <c r="I34" s="8">
        <f t="shared" si="3"/>
        <v>0</v>
      </c>
    </row>
    <row r="35" spans="1:9" x14ac:dyDescent="0.2">
      <c r="I35" s="8">
        <f t="shared" si="3"/>
        <v>0</v>
      </c>
    </row>
    <row r="36" spans="1:9" ht="15.75" x14ac:dyDescent="0.2">
      <c r="A36" s="13" t="s">
        <v>4</v>
      </c>
      <c r="I36" s="8">
        <f t="shared" si="3"/>
        <v>0</v>
      </c>
    </row>
    <row r="37" spans="1:9" x14ac:dyDescent="0.2">
      <c r="I37" s="8">
        <f t="shared" si="3"/>
        <v>0</v>
      </c>
    </row>
    <row r="38" spans="1:9" x14ac:dyDescent="0.2">
      <c r="I38" s="8">
        <f t="shared" si="3"/>
        <v>0</v>
      </c>
    </row>
    <row r="39" spans="1:9" x14ac:dyDescent="0.2">
      <c r="I39" s="8">
        <f t="shared" si="3"/>
        <v>0</v>
      </c>
    </row>
    <row r="40" spans="1:9" x14ac:dyDescent="0.2">
      <c r="I40" s="8">
        <f t="shared" si="3"/>
        <v>0</v>
      </c>
    </row>
    <row r="41" spans="1:9" x14ac:dyDescent="0.2">
      <c r="I41" s="8">
        <f t="shared" si="3"/>
        <v>0</v>
      </c>
    </row>
    <row r="42" spans="1:9" x14ac:dyDescent="0.2">
      <c r="I42" s="8">
        <f t="shared" si="3"/>
        <v>0</v>
      </c>
    </row>
    <row r="43" spans="1:9" x14ac:dyDescent="0.2">
      <c r="I43" s="8">
        <f t="shared" si="3"/>
        <v>0</v>
      </c>
    </row>
    <row r="44" spans="1:9" x14ac:dyDescent="0.2">
      <c r="I44" s="8">
        <f t="shared" si="3"/>
        <v>0</v>
      </c>
    </row>
    <row r="45" spans="1:9" x14ac:dyDescent="0.2">
      <c r="I45" s="8">
        <f t="shared" si="3"/>
        <v>0</v>
      </c>
    </row>
  </sheetData>
  <mergeCells count="5">
    <mergeCell ref="A17:F17"/>
    <mergeCell ref="A24:E24"/>
    <mergeCell ref="A25:E25"/>
    <mergeCell ref="A26:E26"/>
    <mergeCell ref="A28:F28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2024-07-18T08:29:03Z</cp:lastPrinted>
  <dcterms:created xsi:type="dcterms:W3CDTF">2017-12-11T08:54:46Z</dcterms:created>
  <dcterms:modified xsi:type="dcterms:W3CDTF">2024-07-18T08:29:12Z</dcterms:modified>
</cp:coreProperties>
</file>